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FINANZAS\ADMINISTRACION\ADMINISTRACION 2022\CONCENTRADO\APORTACIONES\PUBLICACION TRIMESTRAL\"/>
    </mc:Choice>
  </mc:AlternateContent>
  <bookViews>
    <workbookView xWindow="0" yWindow="0" windowWidth="24000" windowHeight="13635"/>
  </bookViews>
  <sheets>
    <sheet name="Octubre-Dic 22" sheetId="9" r:id="rId1"/>
    <sheet name="octubre22" sheetId="8" r:id="rId2"/>
    <sheet name="noviembre22" sheetId="7" r:id="rId3"/>
    <sheet name="diciembre22" sheetId="4" r:id="rId4"/>
    <sheet name="Productos Financieros22" sheetId="10" r:id="rId5"/>
  </sheets>
  <definedNames>
    <definedName name="_xlnm._FilterDatabase" localSheetId="3" hidden="1">diciembre22!$A$6:$H$576</definedName>
    <definedName name="_xlnm._FilterDatabase" localSheetId="2" hidden="1">noviembre22!$A$6:$H$576</definedName>
    <definedName name="_xlnm._FilterDatabase" localSheetId="1" hidden="1">octubre22!$A$6:$H$6</definedName>
    <definedName name="_xlnm._FilterDatabase" localSheetId="0" hidden="1">'Octubre-Dic 22'!$A$6:$H$576</definedName>
    <definedName name="_xlnm._FilterDatabase" localSheetId="4" hidden="1">'Productos Financieros22'!$A$6:$H$576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9" l="1"/>
  <c r="F8" i="9" l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D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6" i="8"/>
  <c r="E7" i="9" l="1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E551" i="9"/>
  <c r="E552" i="9"/>
  <c r="E553" i="9"/>
  <c r="E554" i="9"/>
  <c r="E555" i="9"/>
  <c r="E556" i="9"/>
  <c r="E557" i="9"/>
  <c r="E558" i="9"/>
  <c r="E559" i="9"/>
  <c r="E560" i="9"/>
  <c r="E561" i="9"/>
  <c r="E562" i="9"/>
  <c r="E563" i="9"/>
  <c r="E564" i="9"/>
  <c r="E565" i="9"/>
  <c r="E566" i="9"/>
  <c r="E567" i="9"/>
  <c r="E568" i="9"/>
  <c r="E569" i="9"/>
  <c r="E570" i="9"/>
  <c r="E571" i="9"/>
  <c r="E572" i="9"/>
  <c r="E573" i="9"/>
  <c r="E574" i="9"/>
  <c r="E575" i="9"/>
  <c r="E576" i="9"/>
  <c r="E8" i="7" l="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7" i="7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45" i="10"/>
  <c r="E446" i="10"/>
  <c r="E447" i="10"/>
  <c r="E448" i="10"/>
  <c r="E449" i="10"/>
  <c r="E450" i="10"/>
  <c r="E451" i="10"/>
  <c r="E452" i="10"/>
  <c r="E453" i="10"/>
  <c r="E454" i="10"/>
  <c r="E455" i="10"/>
  <c r="E456" i="10"/>
  <c r="E457" i="10"/>
  <c r="E458" i="10"/>
  <c r="E459" i="10"/>
  <c r="E460" i="10"/>
  <c r="E461" i="10"/>
  <c r="E462" i="10"/>
  <c r="E463" i="10"/>
  <c r="E464" i="10"/>
  <c r="E465" i="10"/>
  <c r="E466" i="10"/>
  <c r="E467" i="10"/>
  <c r="E468" i="10"/>
  <c r="E469" i="10"/>
  <c r="E470" i="10"/>
  <c r="E471" i="10"/>
  <c r="E472" i="10"/>
  <c r="E473" i="10"/>
  <c r="E474" i="10"/>
  <c r="E475" i="10"/>
  <c r="E476" i="10"/>
  <c r="E477" i="10"/>
  <c r="E478" i="10"/>
  <c r="E479" i="10"/>
  <c r="E480" i="10"/>
  <c r="E481" i="10"/>
  <c r="E482" i="10"/>
  <c r="E483" i="10"/>
  <c r="E484" i="10"/>
  <c r="E485" i="10"/>
  <c r="E486" i="10"/>
  <c r="E487" i="10"/>
  <c r="E488" i="10"/>
  <c r="E489" i="10"/>
  <c r="E490" i="10"/>
  <c r="E491" i="10"/>
  <c r="E492" i="10"/>
  <c r="E493" i="10"/>
  <c r="E494" i="10"/>
  <c r="E495" i="10"/>
  <c r="E496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509" i="10"/>
  <c r="E510" i="10"/>
  <c r="E511" i="10"/>
  <c r="E512" i="10"/>
  <c r="E513" i="10"/>
  <c r="E514" i="10"/>
  <c r="E515" i="10"/>
  <c r="E516" i="10"/>
  <c r="E517" i="10"/>
  <c r="E518" i="10"/>
  <c r="E519" i="10"/>
  <c r="E520" i="10"/>
  <c r="E521" i="10"/>
  <c r="E522" i="10"/>
  <c r="E523" i="10"/>
  <c r="E524" i="10"/>
  <c r="E525" i="10"/>
  <c r="E526" i="10"/>
  <c r="E527" i="10"/>
  <c r="E528" i="10"/>
  <c r="E529" i="10"/>
  <c r="E530" i="10"/>
  <c r="E531" i="10"/>
  <c r="E532" i="10"/>
  <c r="E533" i="10"/>
  <c r="E534" i="10"/>
  <c r="E535" i="10"/>
  <c r="E536" i="10"/>
  <c r="E537" i="10"/>
  <c r="E538" i="10"/>
  <c r="E539" i="10"/>
  <c r="E540" i="10"/>
  <c r="E541" i="10"/>
  <c r="E542" i="10"/>
  <c r="E543" i="10"/>
  <c r="E544" i="10"/>
  <c r="E545" i="10"/>
  <c r="E546" i="10"/>
  <c r="E547" i="10"/>
  <c r="E548" i="10"/>
  <c r="E549" i="10"/>
  <c r="E550" i="10"/>
  <c r="E551" i="10"/>
  <c r="E552" i="10"/>
  <c r="E553" i="10"/>
  <c r="E554" i="10"/>
  <c r="E555" i="10"/>
  <c r="E556" i="10"/>
  <c r="E557" i="10"/>
  <c r="E558" i="10"/>
  <c r="E559" i="10"/>
  <c r="E560" i="10"/>
  <c r="E561" i="10"/>
  <c r="E562" i="10"/>
  <c r="E563" i="10"/>
  <c r="E564" i="10"/>
  <c r="E565" i="10"/>
  <c r="E566" i="10"/>
  <c r="E567" i="10"/>
  <c r="E568" i="10"/>
  <c r="E569" i="10"/>
  <c r="E570" i="10"/>
  <c r="E571" i="10"/>
  <c r="E572" i="10"/>
  <c r="E573" i="10"/>
  <c r="E574" i="10"/>
  <c r="E575" i="10"/>
  <c r="E576" i="10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7" i="4"/>
  <c r="H576" i="10" l="1"/>
  <c r="H575" i="10"/>
  <c r="H574" i="10"/>
  <c r="H573" i="10"/>
  <c r="H572" i="10"/>
  <c r="H571" i="10"/>
  <c r="H570" i="10"/>
  <c r="H569" i="10"/>
  <c r="H568" i="10"/>
  <c r="H567" i="10"/>
  <c r="H566" i="10"/>
  <c r="H565" i="10"/>
  <c r="H564" i="10"/>
  <c r="H563" i="10"/>
  <c r="H562" i="10"/>
  <c r="H561" i="10"/>
  <c r="H560" i="10"/>
  <c r="H559" i="10"/>
  <c r="H558" i="10"/>
  <c r="H557" i="10"/>
  <c r="H556" i="10"/>
  <c r="H555" i="10"/>
  <c r="H554" i="10"/>
  <c r="H553" i="10"/>
  <c r="H552" i="10"/>
  <c r="H551" i="10"/>
  <c r="H550" i="10"/>
  <c r="H549" i="10"/>
  <c r="H548" i="10"/>
  <c r="H547" i="10"/>
  <c r="H546" i="10"/>
  <c r="H545" i="10"/>
  <c r="H544" i="10"/>
  <c r="H543" i="10"/>
  <c r="H542" i="10"/>
  <c r="H541" i="10"/>
  <c r="H540" i="10"/>
  <c r="H539" i="10"/>
  <c r="H538" i="10"/>
  <c r="H537" i="10"/>
  <c r="H536" i="10"/>
  <c r="H535" i="10"/>
  <c r="H534" i="10"/>
  <c r="H533" i="10"/>
  <c r="H532" i="10"/>
  <c r="H531" i="10"/>
  <c r="H530" i="10"/>
  <c r="H529" i="10"/>
  <c r="H528" i="10"/>
  <c r="H527" i="10"/>
  <c r="H526" i="10"/>
  <c r="H525" i="10"/>
  <c r="H524" i="10"/>
  <c r="H523" i="10"/>
  <c r="H522" i="10"/>
  <c r="H521" i="10"/>
  <c r="H520" i="10"/>
  <c r="H519" i="10"/>
  <c r="H518" i="10"/>
  <c r="H517" i="10"/>
  <c r="H516" i="10"/>
  <c r="H515" i="10"/>
  <c r="H514" i="10"/>
  <c r="H513" i="10"/>
  <c r="H512" i="10"/>
  <c r="H511" i="10"/>
  <c r="H510" i="10"/>
  <c r="H509" i="10"/>
  <c r="H508" i="10"/>
  <c r="H507" i="10"/>
  <c r="H506" i="10"/>
  <c r="H505" i="10"/>
  <c r="H504" i="10"/>
  <c r="H503" i="10"/>
  <c r="H502" i="10"/>
  <c r="H501" i="10"/>
  <c r="H500" i="10"/>
  <c r="H499" i="10"/>
  <c r="H498" i="10"/>
  <c r="H497" i="10"/>
  <c r="H496" i="10"/>
  <c r="H495" i="10"/>
  <c r="H494" i="10"/>
  <c r="H493" i="10"/>
  <c r="H492" i="10"/>
  <c r="H491" i="10"/>
  <c r="H490" i="10"/>
  <c r="H489" i="10"/>
  <c r="H488" i="10"/>
  <c r="H487" i="10"/>
  <c r="H486" i="10"/>
  <c r="H485" i="10"/>
  <c r="H484" i="10"/>
  <c r="H483" i="10"/>
  <c r="H482" i="10"/>
  <c r="H481" i="10"/>
  <c r="H480" i="10"/>
  <c r="H479" i="10"/>
  <c r="H478" i="10"/>
  <c r="H477" i="10"/>
  <c r="H476" i="10"/>
  <c r="H475" i="10"/>
  <c r="H474" i="10"/>
  <c r="H473" i="10"/>
  <c r="H472" i="10"/>
  <c r="H471" i="10"/>
  <c r="H470" i="10"/>
  <c r="H469" i="10"/>
  <c r="H468" i="10"/>
  <c r="H467" i="10"/>
  <c r="H466" i="10"/>
  <c r="H465" i="10"/>
  <c r="H464" i="10"/>
  <c r="H463" i="10"/>
  <c r="H462" i="10"/>
  <c r="H461" i="10"/>
  <c r="H460" i="10"/>
  <c r="H459" i="10"/>
  <c r="H458" i="10"/>
  <c r="H457" i="10"/>
  <c r="H456" i="10"/>
  <c r="H455" i="10"/>
  <c r="H454" i="10"/>
  <c r="H453" i="10"/>
  <c r="H452" i="10"/>
  <c r="H451" i="10"/>
  <c r="H450" i="10"/>
  <c r="H449" i="10"/>
  <c r="H448" i="10"/>
  <c r="H447" i="10"/>
  <c r="H446" i="10"/>
  <c r="H445" i="10"/>
  <c r="H444" i="10"/>
  <c r="H443" i="10"/>
  <c r="H442" i="10"/>
  <c r="H441" i="10"/>
  <c r="H440" i="10"/>
  <c r="H439" i="10"/>
  <c r="H438" i="10"/>
  <c r="H437" i="10"/>
  <c r="H436" i="10"/>
  <c r="H435" i="10"/>
  <c r="H434" i="10"/>
  <c r="H433" i="10"/>
  <c r="H432" i="10"/>
  <c r="H431" i="10"/>
  <c r="H430" i="10"/>
  <c r="H429" i="10"/>
  <c r="H428" i="10"/>
  <c r="H427" i="10"/>
  <c r="H426" i="10"/>
  <c r="H425" i="10"/>
  <c r="H424" i="10"/>
  <c r="H423" i="10"/>
  <c r="H422" i="10"/>
  <c r="H421" i="10"/>
  <c r="H420" i="10"/>
  <c r="H419" i="10"/>
  <c r="H418" i="10"/>
  <c r="H417" i="10"/>
  <c r="H416" i="10"/>
  <c r="H415" i="10"/>
  <c r="H414" i="10"/>
  <c r="H413" i="10"/>
  <c r="H412" i="10"/>
  <c r="H411" i="10"/>
  <c r="H410" i="10"/>
  <c r="H409" i="10"/>
  <c r="H408" i="10"/>
  <c r="H407" i="10"/>
  <c r="H406" i="10"/>
  <c r="H405" i="10"/>
  <c r="H404" i="10"/>
  <c r="H403" i="10"/>
  <c r="H402" i="10"/>
  <c r="H401" i="10"/>
  <c r="H400" i="10"/>
  <c r="H399" i="10"/>
  <c r="H398" i="10"/>
  <c r="H397" i="10"/>
  <c r="H396" i="10"/>
  <c r="H395" i="10"/>
  <c r="H394" i="10"/>
  <c r="H393" i="10"/>
  <c r="H392" i="10"/>
  <c r="H391" i="10"/>
  <c r="H390" i="10"/>
  <c r="H389" i="10"/>
  <c r="H388" i="10"/>
  <c r="H387" i="10"/>
  <c r="H386" i="10"/>
  <c r="H385" i="10"/>
  <c r="H384" i="10"/>
  <c r="H383" i="10"/>
  <c r="H382" i="10"/>
  <c r="H381" i="10"/>
  <c r="H380" i="10"/>
  <c r="H379" i="10"/>
  <c r="H378" i="10"/>
  <c r="H377" i="10"/>
  <c r="H376" i="10"/>
  <c r="H375" i="10"/>
  <c r="H374" i="10"/>
  <c r="H373" i="10"/>
  <c r="H372" i="10"/>
  <c r="H371" i="10"/>
  <c r="H370" i="10"/>
  <c r="H369" i="10"/>
  <c r="H368" i="10"/>
  <c r="H367" i="10"/>
  <c r="H366" i="10"/>
  <c r="H365" i="10"/>
  <c r="H364" i="10"/>
  <c r="H363" i="10"/>
  <c r="H362" i="10"/>
  <c r="H361" i="10"/>
  <c r="H360" i="10"/>
  <c r="H359" i="10"/>
  <c r="H358" i="10"/>
  <c r="H357" i="10"/>
  <c r="H356" i="10"/>
  <c r="H355" i="10"/>
  <c r="H354" i="10"/>
  <c r="H353" i="10"/>
  <c r="H352" i="10"/>
  <c r="H351" i="10"/>
  <c r="H350" i="10"/>
  <c r="H349" i="10"/>
  <c r="H348" i="10"/>
  <c r="H347" i="10"/>
  <c r="H346" i="10"/>
  <c r="H345" i="10"/>
  <c r="H344" i="10"/>
  <c r="H343" i="10"/>
  <c r="H342" i="10"/>
  <c r="H341" i="10"/>
  <c r="H340" i="10"/>
  <c r="H339" i="10"/>
  <c r="H338" i="10"/>
  <c r="H337" i="10"/>
  <c r="H336" i="10"/>
  <c r="H335" i="10"/>
  <c r="H334" i="10"/>
  <c r="H333" i="10"/>
  <c r="H332" i="10"/>
  <c r="H331" i="10"/>
  <c r="H330" i="10"/>
  <c r="H329" i="10"/>
  <c r="H328" i="10"/>
  <c r="H327" i="10"/>
  <c r="H326" i="10"/>
  <c r="H325" i="10"/>
  <c r="H324" i="10"/>
  <c r="H323" i="10"/>
  <c r="H322" i="10"/>
  <c r="H321" i="10"/>
  <c r="H320" i="10"/>
  <c r="H319" i="10"/>
  <c r="H318" i="10"/>
  <c r="H317" i="10"/>
  <c r="H316" i="10"/>
  <c r="H315" i="10"/>
  <c r="H314" i="10"/>
  <c r="H313" i="10"/>
  <c r="H312" i="10"/>
  <c r="H311" i="10"/>
  <c r="H310" i="10"/>
  <c r="H309" i="10"/>
  <c r="H308" i="10"/>
  <c r="H307" i="10"/>
  <c r="H306" i="10"/>
  <c r="H305" i="10"/>
  <c r="H304" i="10"/>
  <c r="H303" i="10"/>
  <c r="H302" i="10"/>
  <c r="H301" i="10"/>
  <c r="H300" i="10"/>
  <c r="H299" i="10"/>
  <c r="H298" i="10"/>
  <c r="H297" i="10"/>
  <c r="H296" i="10"/>
  <c r="H295" i="10"/>
  <c r="H294" i="10"/>
  <c r="H293" i="10"/>
  <c r="H292" i="10"/>
  <c r="H291" i="10"/>
  <c r="H290" i="10"/>
  <c r="H289" i="10"/>
  <c r="H288" i="10"/>
  <c r="H287" i="10"/>
  <c r="H286" i="10"/>
  <c r="H285" i="10"/>
  <c r="H284" i="10"/>
  <c r="H283" i="10"/>
  <c r="H282" i="10"/>
  <c r="H281" i="10"/>
  <c r="H280" i="10"/>
  <c r="H279" i="10"/>
  <c r="H278" i="10"/>
  <c r="H277" i="10"/>
  <c r="H276" i="10"/>
  <c r="H275" i="10"/>
  <c r="H274" i="10"/>
  <c r="H273" i="10"/>
  <c r="H272" i="10"/>
  <c r="H271" i="10"/>
  <c r="H270" i="10"/>
  <c r="H269" i="10"/>
  <c r="H268" i="10"/>
  <c r="H267" i="10"/>
  <c r="H266" i="10"/>
  <c r="H265" i="10"/>
  <c r="H264" i="10"/>
  <c r="H263" i="10"/>
  <c r="H262" i="10"/>
  <c r="H261" i="10"/>
  <c r="H260" i="10"/>
  <c r="H259" i="10"/>
  <c r="H258" i="10"/>
  <c r="H257" i="10"/>
  <c r="H256" i="10"/>
  <c r="H255" i="10"/>
  <c r="H254" i="10"/>
  <c r="H253" i="10"/>
  <c r="H252" i="10"/>
  <c r="H251" i="10"/>
  <c r="H250" i="10"/>
  <c r="H249" i="10"/>
  <c r="H248" i="10"/>
  <c r="H247" i="10"/>
  <c r="H246" i="10"/>
  <c r="H245" i="10"/>
  <c r="H244" i="10"/>
  <c r="H243" i="10"/>
  <c r="H242" i="10"/>
  <c r="H241" i="10"/>
  <c r="H240" i="10"/>
  <c r="H239" i="10"/>
  <c r="H238" i="10"/>
  <c r="H237" i="10"/>
  <c r="H236" i="10"/>
  <c r="H235" i="10"/>
  <c r="H234" i="10"/>
  <c r="H233" i="10"/>
  <c r="H232" i="10"/>
  <c r="H231" i="10"/>
  <c r="H230" i="10"/>
  <c r="H229" i="10"/>
  <c r="H228" i="10"/>
  <c r="H227" i="10"/>
  <c r="H226" i="10"/>
  <c r="H225" i="10"/>
  <c r="H224" i="10"/>
  <c r="H223" i="10"/>
  <c r="H222" i="10"/>
  <c r="H221" i="10"/>
  <c r="H220" i="10"/>
  <c r="H219" i="10"/>
  <c r="H218" i="10"/>
  <c r="H217" i="10"/>
  <c r="H216" i="10"/>
  <c r="H215" i="10"/>
  <c r="H214" i="10"/>
  <c r="H213" i="10"/>
  <c r="H212" i="10"/>
  <c r="H211" i="10"/>
  <c r="H210" i="10"/>
  <c r="H209" i="10"/>
  <c r="H208" i="10"/>
  <c r="H207" i="10"/>
  <c r="H206" i="10"/>
  <c r="H205" i="10"/>
  <c r="H204" i="10"/>
  <c r="H203" i="10"/>
  <c r="H202" i="10"/>
  <c r="H201" i="10"/>
  <c r="H200" i="10"/>
  <c r="H199" i="10"/>
  <c r="H198" i="10"/>
  <c r="H197" i="10"/>
  <c r="H196" i="10"/>
  <c r="H195" i="10"/>
  <c r="H194" i="10"/>
  <c r="H193" i="10"/>
  <c r="H192" i="10"/>
  <c r="H191" i="10"/>
  <c r="H190" i="10"/>
  <c r="H189" i="10"/>
  <c r="H188" i="10"/>
  <c r="H187" i="10"/>
  <c r="H186" i="10"/>
  <c r="H185" i="10"/>
  <c r="H184" i="10"/>
  <c r="H183" i="10"/>
  <c r="H182" i="10"/>
  <c r="H181" i="10"/>
  <c r="H180" i="10"/>
  <c r="H179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H166" i="10"/>
  <c r="H165" i="10"/>
  <c r="H164" i="10"/>
  <c r="H163" i="10"/>
  <c r="H162" i="10"/>
  <c r="H161" i="10"/>
  <c r="H160" i="10"/>
  <c r="H159" i="10"/>
  <c r="H158" i="10"/>
  <c r="H157" i="10"/>
  <c r="H156" i="10"/>
  <c r="H155" i="10"/>
  <c r="H154" i="10"/>
  <c r="H153" i="10"/>
  <c r="H152" i="10"/>
  <c r="H151" i="10"/>
  <c r="H150" i="10"/>
  <c r="H149" i="10"/>
  <c r="H148" i="10"/>
  <c r="H147" i="10"/>
  <c r="H146" i="10"/>
  <c r="H145" i="10"/>
  <c r="H144" i="10"/>
  <c r="H143" i="10"/>
  <c r="H142" i="10"/>
  <c r="H141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G6" i="10"/>
  <c r="F6" i="10"/>
  <c r="E6" i="10"/>
  <c r="D6" i="10"/>
  <c r="C6" i="10"/>
  <c r="H6" i="10" l="1"/>
  <c r="H8" i="4"/>
  <c r="H8" i="9" s="1"/>
  <c r="H9" i="4"/>
  <c r="H9" i="9" s="1"/>
  <c r="H10" i="4"/>
  <c r="H10" i="9" s="1"/>
  <c r="H11" i="4"/>
  <c r="H11" i="9" s="1"/>
  <c r="H12" i="4"/>
  <c r="H12" i="9" s="1"/>
  <c r="H13" i="4"/>
  <c r="H13" i="9" s="1"/>
  <c r="H14" i="4"/>
  <c r="H14" i="9" s="1"/>
  <c r="H15" i="4"/>
  <c r="H15" i="9" s="1"/>
  <c r="H16" i="4"/>
  <c r="H16" i="9" s="1"/>
  <c r="H17" i="4"/>
  <c r="H17" i="9" s="1"/>
  <c r="H18" i="4"/>
  <c r="H18" i="9" s="1"/>
  <c r="H19" i="4"/>
  <c r="H19" i="9" s="1"/>
  <c r="H20" i="4"/>
  <c r="H20" i="9" s="1"/>
  <c r="H21" i="4"/>
  <c r="H21" i="9" s="1"/>
  <c r="H22" i="4"/>
  <c r="H22" i="9" s="1"/>
  <c r="H23" i="4"/>
  <c r="H23" i="9" s="1"/>
  <c r="H24" i="4"/>
  <c r="H24" i="9" s="1"/>
  <c r="H25" i="4"/>
  <c r="H25" i="9" s="1"/>
  <c r="H26" i="4"/>
  <c r="H26" i="9" s="1"/>
  <c r="H27" i="4"/>
  <c r="H27" i="9" s="1"/>
  <c r="H28" i="4"/>
  <c r="H28" i="9" s="1"/>
  <c r="H29" i="4"/>
  <c r="H29" i="9" s="1"/>
  <c r="H30" i="4"/>
  <c r="H30" i="9" s="1"/>
  <c r="H31" i="4"/>
  <c r="H31" i="9" s="1"/>
  <c r="H32" i="4"/>
  <c r="H32" i="9" s="1"/>
  <c r="H33" i="4"/>
  <c r="H33" i="9" s="1"/>
  <c r="H34" i="4"/>
  <c r="H34" i="9" s="1"/>
  <c r="H35" i="4"/>
  <c r="H35" i="9" s="1"/>
  <c r="H36" i="4"/>
  <c r="H36" i="9" s="1"/>
  <c r="H37" i="4"/>
  <c r="H37" i="9" s="1"/>
  <c r="H38" i="4"/>
  <c r="H38" i="9" s="1"/>
  <c r="H39" i="4"/>
  <c r="H39" i="9" s="1"/>
  <c r="H40" i="4"/>
  <c r="H40" i="9" s="1"/>
  <c r="H41" i="4"/>
  <c r="H41" i="9" s="1"/>
  <c r="H42" i="4"/>
  <c r="H42" i="9" s="1"/>
  <c r="H43" i="4"/>
  <c r="H43" i="9" s="1"/>
  <c r="H44" i="4"/>
  <c r="H44" i="9" s="1"/>
  <c r="H45" i="4"/>
  <c r="H45" i="9" s="1"/>
  <c r="H46" i="4"/>
  <c r="H46" i="9" s="1"/>
  <c r="H47" i="4"/>
  <c r="H47" i="9" s="1"/>
  <c r="H48" i="4"/>
  <c r="H48" i="9" s="1"/>
  <c r="H49" i="4"/>
  <c r="H49" i="9" s="1"/>
  <c r="H50" i="4"/>
  <c r="H50" i="9" s="1"/>
  <c r="H51" i="4"/>
  <c r="H51" i="9" s="1"/>
  <c r="H52" i="4"/>
  <c r="H52" i="9" s="1"/>
  <c r="H53" i="4"/>
  <c r="H53" i="9" s="1"/>
  <c r="H54" i="4"/>
  <c r="H54" i="9" s="1"/>
  <c r="H55" i="4"/>
  <c r="H55" i="9" s="1"/>
  <c r="H56" i="4"/>
  <c r="H56" i="9" s="1"/>
  <c r="H57" i="4"/>
  <c r="H57" i="9" s="1"/>
  <c r="H58" i="4"/>
  <c r="H58" i="9" s="1"/>
  <c r="H59" i="4"/>
  <c r="H59" i="9" s="1"/>
  <c r="H60" i="4"/>
  <c r="H60" i="9" s="1"/>
  <c r="H61" i="4"/>
  <c r="H61" i="9" s="1"/>
  <c r="H62" i="4"/>
  <c r="H62" i="9" s="1"/>
  <c r="H63" i="4"/>
  <c r="H63" i="9" s="1"/>
  <c r="H64" i="4"/>
  <c r="H64" i="9" s="1"/>
  <c r="H65" i="4"/>
  <c r="H65" i="9" s="1"/>
  <c r="H66" i="4"/>
  <c r="H66" i="9" s="1"/>
  <c r="H67" i="4"/>
  <c r="H67" i="9" s="1"/>
  <c r="H68" i="4"/>
  <c r="H68" i="9" s="1"/>
  <c r="H69" i="4"/>
  <c r="H69" i="9" s="1"/>
  <c r="H70" i="4"/>
  <c r="H70" i="9" s="1"/>
  <c r="H71" i="4"/>
  <c r="H71" i="9" s="1"/>
  <c r="H72" i="4"/>
  <c r="H72" i="9" s="1"/>
  <c r="H73" i="4"/>
  <c r="H73" i="9" s="1"/>
  <c r="H74" i="4"/>
  <c r="H74" i="9" s="1"/>
  <c r="H75" i="4"/>
  <c r="H75" i="9" s="1"/>
  <c r="H76" i="4"/>
  <c r="H76" i="9" s="1"/>
  <c r="H77" i="4"/>
  <c r="H77" i="9" s="1"/>
  <c r="H78" i="4"/>
  <c r="H78" i="9" s="1"/>
  <c r="H79" i="4"/>
  <c r="H79" i="9" s="1"/>
  <c r="H80" i="4"/>
  <c r="H80" i="9" s="1"/>
  <c r="H81" i="4"/>
  <c r="H81" i="9" s="1"/>
  <c r="H82" i="4"/>
  <c r="H82" i="9" s="1"/>
  <c r="H83" i="4"/>
  <c r="H83" i="9" s="1"/>
  <c r="H84" i="4"/>
  <c r="H84" i="9" s="1"/>
  <c r="H85" i="4"/>
  <c r="H85" i="9" s="1"/>
  <c r="H86" i="4"/>
  <c r="H86" i="9" s="1"/>
  <c r="H87" i="4"/>
  <c r="H87" i="9" s="1"/>
  <c r="H88" i="4"/>
  <c r="H88" i="9" s="1"/>
  <c r="H89" i="4"/>
  <c r="H89" i="9" s="1"/>
  <c r="H90" i="4"/>
  <c r="H90" i="9" s="1"/>
  <c r="H91" i="4"/>
  <c r="H91" i="9" s="1"/>
  <c r="H92" i="4"/>
  <c r="H92" i="9" s="1"/>
  <c r="H93" i="4"/>
  <c r="H93" i="9" s="1"/>
  <c r="H94" i="4"/>
  <c r="H94" i="9" s="1"/>
  <c r="H95" i="4"/>
  <c r="H95" i="9" s="1"/>
  <c r="H96" i="4"/>
  <c r="H96" i="9" s="1"/>
  <c r="H97" i="4"/>
  <c r="H97" i="9" s="1"/>
  <c r="H98" i="4"/>
  <c r="H98" i="9" s="1"/>
  <c r="H99" i="4"/>
  <c r="H99" i="9" s="1"/>
  <c r="H100" i="4"/>
  <c r="H100" i="9" s="1"/>
  <c r="H101" i="4"/>
  <c r="H101" i="9" s="1"/>
  <c r="H102" i="4"/>
  <c r="H102" i="9" s="1"/>
  <c r="H103" i="4"/>
  <c r="H103" i="9" s="1"/>
  <c r="H104" i="4"/>
  <c r="H104" i="9" s="1"/>
  <c r="H105" i="4"/>
  <c r="H105" i="9" s="1"/>
  <c r="H106" i="4"/>
  <c r="H106" i="9" s="1"/>
  <c r="H107" i="4"/>
  <c r="H107" i="9" s="1"/>
  <c r="H108" i="4"/>
  <c r="H108" i="9" s="1"/>
  <c r="H109" i="4"/>
  <c r="H109" i="9" s="1"/>
  <c r="H110" i="4"/>
  <c r="H110" i="9" s="1"/>
  <c r="H111" i="4"/>
  <c r="H111" i="9" s="1"/>
  <c r="H112" i="4"/>
  <c r="H112" i="9" s="1"/>
  <c r="H113" i="4"/>
  <c r="H113" i="9" s="1"/>
  <c r="H114" i="4"/>
  <c r="H114" i="9" s="1"/>
  <c r="H115" i="4"/>
  <c r="H115" i="9" s="1"/>
  <c r="H116" i="4"/>
  <c r="H116" i="9" s="1"/>
  <c r="H117" i="4"/>
  <c r="H117" i="9" s="1"/>
  <c r="H118" i="4"/>
  <c r="H118" i="9" s="1"/>
  <c r="H119" i="4"/>
  <c r="H119" i="9" s="1"/>
  <c r="H120" i="4"/>
  <c r="H120" i="9" s="1"/>
  <c r="H121" i="4"/>
  <c r="H121" i="9" s="1"/>
  <c r="H122" i="4"/>
  <c r="H122" i="9" s="1"/>
  <c r="H123" i="4"/>
  <c r="H123" i="9" s="1"/>
  <c r="H124" i="4"/>
  <c r="H124" i="9" s="1"/>
  <c r="H125" i="4"/>
  <c r="H125" i="9" s="1"/>
  <c r="H126" i="4"/>
  <c r="H126" i="9" s="1"/>
  <c r="H127" i="4"/>
  <c r="H127" i="9" s="1"/>
  <c r="H128" i="4"/>
  <c r="H128" i="9" s="1"/>
  <c r="H129" i="4"/>
  <c r="H129" i="9" s="1"/>
  <c r="H130" i="4"/>
  <c r="H130" i="9" s="1"/>
  <c r="H131" i="4"/>
  <c r="H131" i="9" s="1"/>
  <c r="H132" i="4"/>
  <c r="H132" i="9" s="1"/>
  <c r="H133" i="4"/>
  <c r="H133" i="9" s="1"/>
  <c r="H134" i="4"/>
  <c r="H134" i="9" s="1"/>
  <c r="H135" i="4"/>
  <c r="H135" i="9" s="1"/>
  <c r="H136" i="4"/>
  <c r="H136" i="9" s="1"/>
  <c r="H137" i="4"/>
  <c r="H137" i="9" s="1"/>
  <c r="H138" i="4"/>
  <c r="H138" i="9" s="1"/>
  <c r="H139" i="4"/>
  <c r="H139" i="9" s="1"/>
  <c r="H140" i="4"/>
  <c r="H140" i="9" s="1"/>
  <c r="H141" i="4"/>
  <c r="H141" i="9" s="1"/>
  <c r="H142" i="4"/>
  <c r="H142" i="9" s="1"/>
  <c r="H143" i="4"/>
  <c r="H143" i="9" s="1"/>
  <c r="H144" i="4"/>
  <c r="H144" i="9" s="1"/>
  <c r="H145" i="4"/>
  <c r="H145" i="9" s="1"/>
  <c r="H146" i="4"/>
  <c r="H146" i="9" s="1"/>
  <c r="H147" i="4"/>
  <c r="H147" i="9" s="1"/>
  <c r="H148" i="4"/>
  <c r="H148" i="9" s="1"/>
  <c r="H149" i="4"/>
  <c r="H149" i="9" s="1"/>
  <c r="H150" i="4"/>
  <c r="H150" i="9" s="1"/>
  <c r="H151" i="4"/>
  <c r="H151" i="9" s="1"/>
  <c r="H152" i="4"/>
  <c r="H152" i="9" s="1"/>
  <c r="H153" i="4"/>
  <c r="H153" i="9" s="1"/>
  <c r="H154" i="4"/>
  <c r="H154" i="9" s="1"/>
  <c r="H155" i="4"/>
  <c r="H155" i="9" s="1"/>
  <c r="H156" i="4"/>
  <c r="H156" i="9" s="1"/>
  <c r="H157" i="4"/>
  <c r="H157" i="9" s="1"/>
  <c r="H158" i="4"/>
  <c r="H158" i="9" s="1"/>
  <c r="H159" i="4"/>
  <c r="H159" i="9" s="1"/>
  <c r="H160" i="4"/>
  <c r="H160" i="9" s="1"/>
  <c r="H161" i="4"/>
  <c r="H161" i="9" s="1"/>
  <c r="H162" i="4"/>
  <c r="H162" i="9" s="1"/>
  <c r="H163" i="4"/>
  <c r="H163" i="9" s="1"/>
  <c r="H164" i="4"/>
  <c r="H164" i="9" s="1"/>
  <c r="H165" i="4"/>
  <c r="H165" i="9" s="1"/>
  <c r="H166" i="4"/>
  <c r="H166" i="9" s="1"/>
  <c r="H167" i="4"/>
  <c r="H167" i="9" s="1"/>
  <c r="H168" i="4"/>
  <c r="H168" i="9" s="1"/>
  <c r="H169" i="4"/>
  <c r="H169" i="9" s="1"/>
  <c r="H170" i="4"/>
  <c r="H170" i="9" s="1"/>
  <c r="H171" i="4"/>
  <c r="H171" i="9" s="1"/>
  <c r="H172" i="4"/>
  <c r="H172" i="9" s="1"/>
  <c r="H173" i="4"/>
  <c r="H173" i="9" s="1"/>
  <c r="H174" i="4"/>
  <c r="H174" i="9" s="1"/>
  <c r="H175" i="4"/>
  <c r="H175" i="9" s="1"/>
  <c r="H176" i="4"/>
  <c r="H176" i="9" s="1"/>
  <c r="H177" i="4"/>
  <c r="H177" i="9" s="1"/>
  <c r="H178" i="4"/>
  <c r="H178" i="9" s="1"/>
  <c r="H179" i="4"/>
  <c r="H179" i="9" s="1"/>
  <c r="H180" i="4"/>
  <c r="H180" i="9" s="1"/>
  <c r="H181" i="4"/>
  <c r="H181" i="9" s="1"/>
  <c r="H182" i="4"/>
  <c r="H182" i="9" s="1"/>
  <c r="H183" i="4"/>
  <c r="H183" i="9" s="1"/>
  <c r="H184" i="4"/>
  <c r="H184" i="9" s="1"/>
  <c r="H185" i="4"/>
  <c r="H185" i="9" s="1"/>
  <c r="H186" i="4"/>
  <c r="H186" i="9" s="1"/>
  <c r="H187" i="4"/>
  <c r="H187" i="9" s="1"/>
  <c r="H188" i="4"/>
  <c r="H188" i="9" s="1"/>
  <c r="H189" i="4"/>
  <c r="H189" i="9" s="1"/>
  <c r="H190" i="4"/>
  <c r="H190" i="9" s="1"/>
  <c r="H191" i="4"/>
  <c r="H191" i="9" s="1"/>
  <c r="H192" i="4"/>
  <c r="H192" i="9" s="1"/>
  <c r="H193" i="4"/>
  <c r="H193" i="9" s="1"/>
  <c r="H194" i="4"/>
  <c r="H194" i="9" s="1"/>
  <c r="H195" i="4"/>
  <c r="H195" i="9" s="1"/>
  <c r="H196" i="4"/>
  <c r="H196" i="9" s="1"/>
  <c r="H197" i="4"/>
  <c r="H197" i="9" s="1"/>
  <c r="H198" i="4"/>
  <c r="H198" i="9" s="1"/>
  <c r="H199" i="4"/>
  <c r="H199" i="9" s="1"/>
  <c r="H200" i="4"/>
  <c r="H200" i="9" s="1"/>
  <c r="H201" i="4"/>
  <c r="H201" i="9" s="1"/>
  <c r="H202" i="4"/>
  <c r="H202" i="9" s="1"/>
  <c r="H203" i="4"/>
  <c r="H203" i="9" s="1"/>
  <c r="H204" i="4"/>
  <c r="H204" i="9" s="1"/>
  <c r="H205" i="4"/>
  <c r="H205" i="9" s="1"/>
  <c r="H206" i="4"/>
  <c r="H206" i="9" s="1"/>
  <c r="H207" i="4"/>
  <c r="H207" i="9" s="1"/>
  <c r="H208" i="4"/>
  <c r="H208" i="9" s="1"/>
  <c r="H209" i="4"/>
  <c r="H209" i="9" s="1"/>
  <c r="H210" i="4"/>
  <c r="H210" i="9" s="1"/>
  <c r="H211" i="4"/>
  <c r="H211" i="9" s="1"/>
  <c r="H212" i="4"/>
  <c r="H212" i="9" s="1"/>
  <c r="H213" i="4"/>
  <c r="H213" i="9" s="1"/>
  <c r="H214" i="4"/>
  <c r="H214" i="9" s="1"/>
  <c r="H215" i="4"/>
  <c r="H215" i="9" s="1"/>
  <c r="H216" i="4"/>
  <c r="H216" i="9" s="1"/>
  <c r="H217" i="4"/>
  <c r="H217" i="9" s="1"/>
  <c r="H218" i="4"/>
  <c r="H218" i="9" s="1"/>
  <c r="H219" i="4"/>
  <c r="H219" i="9" s="1"/>
  <c r="H220" i="4"/>
  <c r="H220" i="9" s="1"/>
  <c r="H221" i="4"/>
  <c r="H221" i="9" s="1"/>
  <c r="H222" i="4"/>
  <c r="H222" i="9" s="1"/>
  <c r="H223" i="4"/>
  <c r="H223" i="9" s="1"/>
  <c r="H224" i="4"/>
  <c r="H224" i="9" s="1"/>
  <c r="H225" i="4"/>
  <c r="H225" i="9" s="1"/>
  <c r="H226" i="4"/>
  <c r="H226" i="9" s="1"/>
  <c r="H227" i="4"/>
  <c r="H227" i="9" s="1"/>
  <c r="H228" i="4"/>
  <c r="H228" i="9" s="1"/>
  <c r="H229" i="4"/>
  <c r="H229" i="9" s="1"/>
  <c r="H230" i="4"/>
  <c r="H230" i="9" s="1"/>
  <c r="H231" i="4"/>
  <c r="H231" i="9" s="1"/>
  <c r="H232" i="4"/>
  <c r="H232" i="9" s="1"/>
  <c r="H233" i="4"/>
  <c r="H233" i="9" s="1"/>
  <c r="H234" i="4"/>
  <c r="H234" i="9" s="1"/>
  <c r="H235" i="4"/>
  <c r="H235" i="9" s="1"/>
  <c r="H236" i="4"/>
  <c r="H236" i="9" s="1"/>
  <c r="H237" i="4"/>
  <c r="H237" i="9" s="1"/>
  <c r="H238" i="4"/>
  <c r="H238" i="9" s="1"/>
  <c r="H239" i="4"/>
  <c r="H239" i="9" s="1"/>
  <c r="H240" i="4"/>
  <c r="H240" i="9" s="1"/>
  <c r="H241" i="4"/>
  <c r="H241" i="9" s="1"/>
  <c r="H242" i="4"/>
  <c r="H242" i="9" s="1"/>
  <c r="H243" i="4"/>
  <c r="H243" i="9" s="1"/>
  <c r="H244" i="4"/>
  <c r="H244" i="9" s="1"/>
  <c r="H245" i="4"/>
  <c r="H245" i="9" s="1"/>
  <c r="H246" i="4"/>
  <c r="H246" i="9" s="1"/>
  <c r="H247" i="4"/>
  <c r="H247" i="9" s="1"/>
  <c r="H248" i="4"/>
  <c r="H248" i="9" s="1"/>
  <c r="H249" i="4"/>
  <c r="H249" i="9" s="1"/>
  <c r="H250" i="4"/>
  <c r="H250" i="9" s="1"/>
  <c r="H251" i="4"/>
  <c r="H251" i="9" s="1"/>
  <c r="H252" i="4"/>
  <c r="H252" i="9" s="1"/>
  <c r="H253" i="4"/>
  <c r="H253" i="9" s="1"/>
  <c r="H254" i="4"/>
  <c r="H254" i="9" s="1"/>
  <c r="H255" i="4"/>
  <c r="H255" i="9" s="1"/>
  <c r="H256" i="4"/>
  <c r="H256" i="9" s="1"/>
  <c r="H257" i="4"/>
  <c r="H257" i="9" s="1"/>
  <c r="H258" i="4"/>
  <c r="H258" i="9" s="1"/>
  <c r="H259" i="4"/>
  <c r="H259" i="9" s="1"/>
  <c r="H260" i="4"/>
  <c r="H260" i="9" s="1"/>
  <c r="H261" i="4"/>
  <c r="H261" i="9" s="1"/>
  <c r="H262" i="4"/>
  <c r="H262" i="9" s="1"/>
  <c r="H263" i="4"/>
  <c r="H263" i="9" s="1"/>
  <c r="H264" i="4"/>
  <c r="H264" i="9" s="1"/>
  <c r="H265" i="4"/>
  <c r="H265" i="9" s="1"/>
  <c r="H266" i="4"/>
  <c r="H266" i="9" s="1"/>
  <c r="H267" i="4"/>
  <c r="H267" i="9" s="1"/>
  <c r="H268" i="4"/>
  <c r="H268" i="9" s="1"/>
  <c r="H269" i="4"/>
  <c r="H269" i="9" s="1"/>
  <c r="H270" i="4"/>
  <c r="H270" i="9" s="1"/>
  <c r="H271" i="4"/>
  <c r="H271" i="9" s="1"/>
  <c r="H272" i="4"/>
  <c r="H272" i="9" s="1"/>
  <c r="H273" i="4"/>
  <c r="H273" i="9" s="1"/>
  <c r="H274" i="4"/>
  <c r="H274" i="9" s="1"/>
  <c r="H275" i="4"/>
  <c r="H275" i="9" s="1"/>
  <c r="H276" i="4"/>
  <c r="H276" i="9" s="1"/>
  <c r="H277" i="4"/>
  <c r="H277" i="9" s="1"/>
  <c r="H278" i="4"/>
  <c r="H278" i="9" s="1"/>
  <c r="H279" i="4"/>
  <c r="H279" i="9" s="1"/>
  <c r="H280" i="4"/>
  <c r="H280" i="9" s="1"/>
  <c r="H281" i="4"/>
  <c r="H281" i="9" s="1"/>
  <c r="H282" i="4"/>
  <c r="H282" i="9" s="1"/>
  <c r="H283" i="4"/>
  <c r="H283" i="9" s="1"/>
  <c r="H284" i="4"/>
  <c r="H284" i="9" s="1"/>
  <c r="H285" i="4"/>
  <c r="H285" i="9" s="1"/>
  <c r="H286" i="4"/>
  <c r="H286" i="9" s="1"/>
  <c r="H287" i="4"/>
  <c r="H287" i="9" s="1"/>
  <c r="H288" i="4"/>
  <c r="H288" i="9" s="1"/>
  <c r="H289" i="4"/>
  <c r="H289" i="9" s="1"/>
  <c r="H290" i="4"/>
  <c r="H290" i="9" s="1"/>
  <c r="H291" i="4"/>
  <c r="H291" i="9" s="1"/>
  <c r="H292" i="4"/>
  <c r="H292" i="9" s="1"/>
  <c r="H293" i="4"/>
  <c r="H293" i="9" s="1"/>
  <c r="H294" i="4"/>
  <c r="H294" i="9" s="1"/>
  <c r="H295" i="4"/>
  <c r="H295" i="9" s="1"/>
  <c r="H296" i="4"/>
  <c r="H296" i="9" s="1"/>
  <c r="H297" i="4"/>
  <c r="H297" i="9" s="1"/>
  <c r="H298" i="4"/>
  <c r="H298" i="9" s="1"/>
  <c r="H299" i="4"/>
  <c r="H299" i="9" s="1"/>
  <c r="H300" i="4"/>
  <c r="H300" i="9" s="1"/>
  <c r="H301" i="4"/>
  <c r="H301" i="9" s="1"/>
  <c r="H302" i="4"/>
  <c r="H302" i="9" s="1"/>
  <c r="H303" i="4"/>
  <c r="H303" i="9" s="1"/>
  <c r="H304" i="4"/>
  <c r="H304" i="9" s="1"/>
  <c r="H305" i="4"/>
  <c r="H305" i="9" s="1"/>
  <c r="H306" i="4"/>
  <c r="H306" i="9" s="1"/>
  <c r="H307" i="4"/>
  <c r="H307" i="9" s="1"/>
  <c r="H308" i="4"/>
  <c r="H308" i="9" s="1"/>
  <c r="H309" i="4"/>
  <c r="H309" i="9" s="1"/>
  <c r="H310" i="4"/>
  <c r="H310" i="9" s="1"/>
  <c r="H311" i="4"/>
  <c r="H311" i="9" s="1"/>
  <c r="H312" i="4"/>
  <c r="H312" i="9" s="1"/>
  <c r="H313" i="4"/>
  <c r="H313" i="9" s="1"/>
  <c r="H314" i="4"/>
  <c r="H314" i="9" s="1"/>
  <c r="H315" i="4"/>
  <c r="H315" i="9" s="1"/>
  <c r="H316" i="4"/>
  <c r="H316" i="9" s="1"/>
  <c r="H317" i="4"/>
  <c r="H317" i="9" s="1"/>
  <c r="H318" i="4"/>
  <c r="H318" i="9" s="1"/>
  <c r="H319" i="4"/>
  <c r="H319" i="9" s="1"/>
  <c r="H320" i="4"/>
  <c r="H320" i="9" s="1"/>
  <c r="H321" i="4"/>
  <c r="H321" i="9" s="1"/>
  <c r="H322" i="4"/>
  <c r="H322" i="9" s="1"/>
  <c r="H323" i="4"/>
  <c r="H323" i="9" s="1"/>
  <c r="H324" i="4"/>
  <c r="H324" i="9" s="1"/>
  <c r="H325" i="4"/>
  <c r="H325" i="9" s="1"/>
  <c r="H326" i="4"/>
  <c r="H326" i="9" s="1"/>
  <c r="H327" i="4"/>
  <c r="H327" i="9" s="1"/>
  <c r="H328" i="4"/>
  <c r="H328" i="9" s="1"/>
  <c r="H329" i="4"/>
  <c r="H329" i="9" s="1"/>
  <c r="H330" i="4"/>
  <c r="H330" i="9" s="1"/>
  <c r="H331" i="4"/>
  <c r="H331" i="9" s="1"/>
  <c r="H332" i="4"/>
  <c r="H332" i="9" s="1"/>
  <c r="H333" i="4"/>
  <c r="H333" i="9" s="1"/>
  <c r="H334" i="4"/>
  <c r="H334" i="9" s="1"/>
  <c r="H335" i="4"/>
  <c r="H335" i="9" s="1"/>
  <c r="H336" i="4"/>
  <c r="H336" i="9" s="1"/>
  <c r="H337" i="4"/>
  <c r="H337" i="9" s="1"/>
  <c r="H338" i="4"/>
  <c r="H338" i="9" s="1"/>
  <c r="H339" i="4"/>
  <c r="H339" i="9" s="1"/>
  <c r="H340" i="4"/>
  <c r="H340" i="9" s="1"/>
  <c r="H341" i="4"/>
  <c r="H341" i="9" s="1"/>
  <c r="H342" i="4"/>
  <c r="H342" i="9" s="1"/>
  <c r="H343" i="4"/>
  <c r="H343" i="9" s="1"/>
  <c r="H344" i="4"/>
  <c r="H344" i="9" s="1"/>
  <c r="H345" i="4"/>
  <c r="H345" i="9" s="1"/>
  <c r="H346" i="4"/>
  <c r="H346" i="9" s="1"/>
  <c r="H347" i="4"/>
  <c r="H347" i="9" s="1"/>
  <c r="H348" i="4"/>
  <c r="H348" i="9" s="1"/>
  <c r="H349" i="4"/>
  <c r="H349" i="9" s="1"/>
  <c r="H350" i="4"/>
  <c r="H350" i="9" s="1"/>
  <c r="H351" i="4"/>
  <c r="H351" i="9" s="1"/>
  <c r="H352" i="4"/>
  <c r="H352" i="9" s="1"/>
  <c r="H353" i="4"/>
  <c r="H353" i="9" s="1"/>
  <c r="H354" i="4"/>
  <c r="H354" i="9" s="1"/>
  <c r="H355" i="4"/>
  <c r="H355" i="9" s="1"/>
  <c r="H356" i="4"/>
  <c r="H356" i="9" s="1"/>
  <c r="H357" i="4"/>
  <c r="H357" i="9" s="1"/>
  <c r="H358" i="4"/>
  <c r="H358" i="9" s="1"/>
  <c r="H359" i="4"/>
  <c r="H359" i="9" s="1"/>
  <c r="H360" i="4"/>
  <c r="H360" i="9" s="1"/>
  <c r="H361" i="4"/>
  <c r="H361" i="9" s="1"/>
  <c r="H362" i="4"/>
  <c r="H362" i="9" s="1"/>
  <c r="H363" i="4"/>
  <c r="H363" i="9" s="1"/>
  <c r="H364" i="4"/>
  <c r="H364" i="9" s="1"/>
  <c r="H365" i="4"/>
  <c r="H365" i="9" s="1"/>
  <c r="H366" i="4"/>
  <c r="H366" i="9" s="1"/>
  <c r="H367" i="4"/>
  <c r="H367" i="9" s="1"/>
  <c r="H368" i="4"/>
  <c r="H368" i="9" s="1"/>
  <c r="H369" i="4"/>
  <c r="H369" i="9" s="1"/>
  <c r="H370" i="4"/>
  <c r="H370" i="9" s="1"/>
  <c r="H371" i="4"/>
  <c r="H371" i="9" s="1"/>
  <c r="H372" i="4"/>
  <c r="H372" i="9" s="1"/>
  <c r="H373" i="4"/>
  <c r="H373" i="9" s="1"/>
  <c r="H374" i="4"/>
  <c r="H374" i="9" s="1"/>
  <c r="H375" i="4"/>
  <c r="H375" i="9" s="1"/>
  <c r="H376" i="4"/>
  <c r="H376" i="9" s="1"/>
  <c r="H377" i="4"/>
  <c r="H377" i="9" s="1"/>
  <c r="H378" i="4"/>
  <c r="H378" i="9" s="1"/>
  <c r="H379" i="4"/>
  <c r="H379" i="9" s="1"/>
  <c r="H380" i="4"/>
  <c r="H380" i="9" s="1"/>
  <c r="H381" i="4"/>
  <c r="H381" i="9" s="1"/>
  <c r="H382" i="4"/>
  <c r="H382" i="9" s="1"/>
  <c r="H383" i="4"/>
  <c r="H383" i="9" s="1"/>
  <c r="H384" i="4"/>
  <c r="H384" i="9" s="1"/>
  <c r="H385" i="4"/>
  <c r="H385" i="9" s="1"/>
  <c r="H386" i="4"/>
  <c r="H386" i="9" s="1"/>
  <c r="H387" i="4"/>
  <c r="H387" i="9" s="1"/>
  <c r="H388" i="4"/>
  <c r="H388" i="9" s="1"/>
  <c r="H389" i="4"/>
  <c r="H389" i="9" s="1"/>
  <c r="H390" i="4"/>
  <c r="H390" i="9" s="1"/>
  <c r="H391" i="4"/>
  <c r="H391" i="9" s="1"/>
  <c r="H392" i="4"/>
  <c r="H392" i="9" s="1"/>
  <c r="H393" i="4"/>
  <c r="H393" i="9" s="1"/>
  <c r="H394" i="4"/>
  <c r="H394" i="9" s="1"/>
  <c r="H395" i="4"/>
  <c r="H395" i="9" s="1"/>
  <c r="H396" i="4"/>
  <c r="H396" i="9" s="1"/>
  <c r="H397" i="4"/>
  <c r="H397" i="9" s="1"/>
  <c r="H398" i="4"/>
  <c r="H398" i="9" s="1"/>
  <c r="H399" i="4"/>
  <c r="H399" i="9" s="1"/>
  <c r="H400" i="4"/>
  <c r="H400" i="9" s="1"/>
  <c r="H401" i="4"/>
  <c r="H401" i="9" s="1"/>
  <c r="H402" i="4"/>
  <c r="H402" i="9" s="1"/>
  <c r="H403" i="4"/>
  <c r="H403" i="9" s="1"/>
  <c r="H404" i="4"/>
  <c r="H404" i="9" s="1"/>
  <c r="H405" i="4"/>
  <c r="H405" i="9" s="1"/>
  <c r="H406" i="4"/>
  <c r="H406" i="9" s="1"/>
  <c r="H407" i="4"/>
  <c r="H407" i="9" s="1"/>
  <c r="H408" i="4"/>
  <c r="H408" i="9" s="1"/>
  <c r="H409" i="4"/>
  <c r="H409" i="9" s="1"/>
  <c r="H410" i="4"/>
  <c r="H410" i="9" s="1"/>
  <c r="H411" i="4"/>
  <c r="H411" i="9" s="1"/>
  <c r="H412" i="4"/>
  <c r="H412" i="9" s="1"/>
  <c r="H413" i="4"/>
  <c r="H413" i="9" s="1"/>
  <c r="H414" i="4"/>
  <c r="H414" i="9" s="1"/>
  <c r="H415" i="4"/>
  <c r="H415" i="9" s="1"/>
  <c r="H416" i="4"/>
  <c r="H416" i="9" s="1"/>
  <c r="H417" i="4"/>
  <c r="H417" i="9" s="1"/>
  <c r="H418" i="4"/>
  <c r="H418" i="9" s="1"/>
  <c r="H419" i="4"/>
  <c r="H419" i="9" s="1"/>
  <c r="H420" i="4"/>
  <c r="H420" i="9" s="1"/>
  <c r="H421" i="4"/>
  <c r="H421" i="9" s="1"/>
  <c r="H422" i="4"/>
  <c r="H422" i="9" s="1"/>
  <c r="H423" i="4"/>
  <c r="H423" i="9" s="1"/>
  <c r="H424" i="4"/>
  <c r="H424" i="9" s="1"/>
  <c r="H425" i="4"/>
  <c r="H425" i="9" s="1"/>
  <c r="H426" i="4"/>
  <c r="H426" i="9" s="1"/>
  <c r="H427" i="4"/>
  <c r="H427" i="9" s="1"/>
  <c r="H428" i="4"/>
  <c r="H428" i="9" s="1"/>
  <c r="H429" i="4"/>
  <c r="H429" i="9" s="1"/>
  <c r="H430" i="4"/>
  <c r="H430" i="9" s="1"/>
  <c r="H431" i="4"/>
  <c r="H431" i="9" s="1"/>
  <c r="H432" i="4"/>
  <c r="H432" i="9" s="1"/>
  <c r="H433" i="4"/>
  <c r="H433" i="9" s="1"/>
  <c r="H434" i="4"/>
  <c r="H434" i="9" s="1"/>
  <c r="H435" i="4"/>
  <c r="H435" i="9" s="1"/>
  <c r="H436" i="4"/>
  <c r="H436" i="9" s="1"/>
  <c r="H437" i="4"/>
  <c r="H437" i="9" s="1"/>
  <c r="H438" i="4"/>
  <c r="H438" i="9" s="1"/>
  <c r="H439" i="4"/>
  <c r="H439" i="9" s="1"/>
  <c r="H440" i="4"/>
  <c r="H440" i="9" s="1"/>
  <c r="H441" i="4"/>
  <c r="H441" i="9" s="1"/>
  <c r="H442" i="4"/>
  <c r="H442" i="9" s="1"/>
  <c r="H443" i="4"/>
  <c r="H443" i="9" s="1"/>
  <c r="H444" i="4"/>
  <c r="H444" i="9" s="1"/>
  <c r="H445" i="4"/>
  <c r="H445" i="9" s="1"/>
  <c r="H446" i="4"/>
  <c r="H446" i="9" s="1"/>
  <c r="H447" i="4"/>
  <c r="H447" i="9" s="1"/>
  <c r="H448" i="4"/>
  <c r="H448" i="9" s="1"/>
  <c r="H449" i="4"/>
  <c r="H449" i="9" s="1"/>
  <c r="H450" i="4"/>
  <c r="H450" i="9" s="1"/>
  <c r="H451" i="4"/>
  <c r="H451" i="9" s="1"/>
  <c r="H452" i="4"/>
  <c r="H452" i="9" s="1"/>
  <c r="H453" i="4"/>
  <c r="H453" i="9" s="1"/>
  <c r="H454" i="4"/>
  <c r="H454" i="9" s="1"/>
  <c r="H455" i="4"/>
  <c r="H455" i="9" s="1"/>
  <c r="H456" i="4"/>
  <c r="H456" i="9" s="1"/>
  <c r="H457" i="4"/>
  <c r="H457" i="9" s="1"/>
  <c r="H458" i="4"/>
  <c r="H458" i="9" s="1"/>
  <c r="H459" i="4"/>
  <c r="H459" i="9" s="1"/>
  <c r="H460" i="4"/>
  <c r="H460" i="9" s="1"/>
  <c r="H461" i="4"/>
  <c r="H461" i="9" s="1"/>
  <c r="H462" i="4"/>
  <c r="H462" i="9" s="1"/>
  <c r="H463" i="4"/>
  <c r="H463" i="9" s="1"/>
  <c r="H464" i="4"/>
  <c r="H464" i="9" s="1"/>
  <c r="H465" i="4"/>
  <c r="H465" i="9" s="1"/>
  <c r="H466" i="4"/>
  <c r="H466" i="9" s="1"/>
  <c r="H467" i="4"/>
  <c r="H467" i="9" s="1"/>
  <c r="H468" i="4"/>
  <c r="H468" i="9" s="1"/>
  <c r="H469" i="4"/>
  <c r="H469" i="9" s="1"/>
  <c r="H470" i="4"/>
  <c r="H470" i="9" s="1"/>
  <c r="H471" i="4"/>
  <c r="H471" i="9" s="1"/>
  <c r="H472" i="4"/>
  <c r="H472" i="9" s="1"/>
  <c r="H473" i="4"/>
  <c r="H473" i="9" s="1"/>
  <c r="H474" i="4"/>
  <c r="H474" i="9" s="1"/>
  <c r="H475" i="4"/>
  <c r="H475" i="9" s="1"/>
  <c r="H476" i="4"/>
  <c r="H476" i="9" s="1"/>
  <c r="H477" i="4"/>
  <c r="H477" i="9" s="1"/>
  <c r="H478" i="4"/>
  <c r="H478" i="9" s="1"/>
  <c r="H479" i="4"/>
  <c r="H479" i="9" s="1"/>
  <c r="H480" i="4"/>
  <c r="H480" i="9" s="1"/>
  <c r="H481" i="4"/>
  <c r="H481" i="9" s="1"/>
  <c r="H482" i="4"/>
  <c r="H482" i="9" s="1"/>
  <c r="H483" i="4"/>
  <c r="H483" i="9" s="1"/>
  <c r="H484" i="4"/>
  <c r="H484" i="9" s="1"/>
  <c r="H485" i="4"/>
  <c r="H485" i="9" s="1"/>
  <c r="H486" i="4"/>
  <c r="H486" i="9" s="1"/>
  <c r="H487" i="4"/>
  <c r="H487" i="9" s="1"/>
  <c r="H488" i="4"/>
  <c r="H488" i="9" s="1"/>
  <c r="H489" i="4"/>
  <c r="H489" i="9" s="1"/>
  <c r="H490" i="4"/>
  <c r="H490" i="9" s="1"/>
  <c r="H491" i="4"/>
  <c r="H491" i="9" s="1"/>
  <c r="H492" i="4"/>
  <c r="H492" i="9" s="1"/>
  <c r="H493" i="4"/>
  <c r="H493" i="9" s="1"/>
  <c r="H494" i="4"/>
  <c r="H494" i="9" s="1"/>
  <c r="H495" i="4"/>
  <c r="H495" i="9" s="1"/>
  <c r="H496" i="4"/>
  <c r="H496" i="9" s="1"/>
  <c r="H497" i="4"/>
  <c r="H497" i="9" s="1"/>
  <c r="H498" i="4"/>
  <c r="H498" i="9" s="1"/>
  <c r="H499" i="4"/>
  <c r="H499" i="9" s="1"/>
  <c r="H500" i="4"/>
  <c r="H500" i="9" s="1"/>
  <c r="H501" i="4"/>
  <c r="H501" i="9" s="1"/>
  <c r="H502" i="4"/>
  <c r="H502" i="9" s="1"/>
  <c r="H503" i="4"/>
  <c r="H503" i="9" s="1"/>
  <c r="H504" i="4"/>
  <c r="H504" i="9" s="1"/>
  <c r="H505" i="4"/>
  <c r="H505" i="9" s="1"/>
  <c r="H506" i="4"/>
  <c r="H506" i="9" s="1"/>
  <c r="H507" i="4"/>
  <c r="H507" i="9" s="1"/>
  <c r="H508" i="4"/>
  <c r="H508" i="9" s="1"/>
  <c r="H509" i="4"/>
  <c r="H509" i="9" s="1"/>
  <c r="H510" i="4"/>
  <c r="H510" i="9" s="1"/>
  <c r="H511" i="4"/>
  <c r="H511" i="9" s="1"/>
  <c r="H512" i="4"/>
  <c r="H512" i="9" s="1"/>
  <c r="H513" i="4"/>
  <c r="H513" i="9" s="1"/>
  <c r="H514" i="4"/>
  <c r="H514" i="9" s="1"/>
  <c r="H515" i="4"/>
  <c r="H515" i="9" s="1"/>
  <c r="H516" i="4"/>
  <c r="H516" i="9" s="1"/>
  <c r="H517" i="4"/>
  <c r="H517" i="9" s="1"/>
  <c r="H518" i="4"/>
  <c r="H518" i="9" s="1"/>
  <c r="H519" i="4"/>
  <c r="H519" i="9" s="1"/>
  <c r="H520" i="4"/>
  <c r="H520" i="9" s="1"/>
  <c r="H521" i="4"/>
  <c r="H521" i="9" s="1"/>
  <c r="H522" i="4"/>
  <c r="H522" i="9" s="1"/>
  <c r="H523" i="4"/>
  <c r="H523" i="9" s="1"/>
  <c r="H524" i="4"/>
  <c r="H524" i="9" s="1"/>
  <c r="H525" i="4"/>
  <c r="H525" i="9" s="1"/>
  <c r="H526" i="4"/>
  <c r="H526" i="9" s="1"/>
  <c r="H527" i="4"/>
  <c r="H527" i="9" s="1"/>
  <c r="H528" i="4"/>
  <c r="H528" i="9" s="1"/>
  <c r="H529" i="4"/>
  <c r="H529" i="9" s="1"/>
  <c r="H530" i="4"/>
  <c r="H530" i="9" s="1"/>
  <c r="H531" i="4"/>
  <c r="H531" i="9" s="1"/>
  <c r="H532" i="4"/>
  <c r="H532" i="9" s="1"/>
  <c r="H533" i="4"/>
  <c r="H533" i="9" s="1"/>
  <c r="H534" i="4"/>
  <c r="H534" i="9" s="1"/>
  <c r="H535" i="4"/>
  <c r="H535" i="9" s="1"/>
  <c r="H536" i="4"/>
  <c r="H536" i="9" s="1"/>
  <c r="H537" i="4"/>
  <c r="H537" i="9" s="1"/>
  <c r="H538" i="4"/>
  <c r="H538" i="9" s="1"/>
  <c r="H539" i="4"/>
  <c r="H539" i="9" s="1"/>
  <c r="H540" i="4"/>
  <c r="H540" i="9" s="1"/>
  <c r="H541" i="4"/>
  <c r="H541" i="9" s="1"/>
  <c r="H542" i="4"/>
  <c r="H542" i="9" s="1"/>
  <c r="H543" i="4"/>
  <c r="H543" i="9" s="1"/>
  <c r="H544" i="4"/>
  <c r="H544" i="9" s="1"/>
  <c r="H545" i="4"/>
  <c r="H545" i="9" s="1"/>
  <c r="H546" i="4"/>
  <c r="H546" i="9" s="1"/>
  <c r="H547" i="4"/>
  <c r="H547" i="9" s="1"/>
  <c r="H548" i="4"/>
  <c r="H548" i="9" s="1"/>
  <c r="H549" i="4"/>
  <c r="H549" i="9" s="1"/>
  <c r="H550" i="4"/>
  <c r="H550" i="9" s="1"/>
  <c r="H551" i="4"/>
  <c r="H551" i="9" s="1"/>
  <c r="H552" i="4"/>
  <c r="H552" i="9" s="1"/>
  <c r="H553" i="4"/>
  <c r="H553" i="9" s="1"/>
  <c r="H554" i="4"/>
  <c r="H554" i="9" s="1"/>
  <c r="H555" i="4"/>
  <c r="H555" i="9" s="1"/>
  <c r="H556" i="4"/>
  <c r="H556" i="9" s="1"/>
  <c r="H557" i="4"/>
  <c r="H557" i="9" s="1"/>
  <c r="H558" i="4"/>
  <c r="H558" i="9" s="1"/>
  <c r="H559" i="4"/>
  <c r="H559" i="9" s="1"/>
  <c r="H560" i="4"/>
  <c r="H560" i="9" s="1"/>
  <c r="H561" i="4"/>
  <c r="H561" i="9" s="1"/>
  <c r="H562" i="4"/>
  <c r="H562" i="9" s="1"/>
  <c r="H563" i="4"/>
  <c r="H563" i="9" s="1"/>
  <c r="H564" i="4"/>
  <c r="H564" i="9" s="1"/>
  <c r="H565" i="4"/>
  <c r="H565" i="9" s="1"/>
  <c r="H566" i="4"/>
  <c r="H566" i="9" s="1"/>
  <c r="H567" i="4"/>
  <c r="H567" i="9" s="1"/>
  <c r="H568" i="4"/>
  <c r="H568" i="9" s="1"/>
  <c r="H569" i="4"/>
  <c r="H569" i="9" s="1"/>
  <c r="H570" i="4"/>
  <c r="H570" i="9" s="1"/>
  <c r="H571" i="4"/>
  <c r="H571" i="9" s="1"/>
  <c r="H572" i="4"/>
  <c r="H572" i="9" s="1"/>
  <c r="H573" i="4"/>
  <c r="H573" i="9" s="1"/>
  <c r="H574" i="4"/>
  <c r="H574" i="9" s="1"/>
  <c r="H575" i="4"/>
  <c r="H575" i="9" s="1"/>
  <c r="H576" i="4"/>
  <c r="H576" i="9" s="1"/>
  <c r="H7" i="4"/>
  <c r="H7" i="9" s="1"/>
  <c r="G6" i="8" l="1"/>
  <c r="F6" i="8"/>
  <c r="D6" i="8"/>
  <c r="G6" i="7"/>
  <c r="F6" i="7"/>
  <c r="D6" i="7"/>
  <c r="C6" i="7"/>
  <c r="F6" i="4"/>
  <c r="G6" i="4"/>
  <c r="D6" i="4"/>
  <c r="C6" i="4"/>
  <c r="C6" i="9" l="1"/>
  <c r="H6" i="4"/>
  <c r="H6" i="8"/>
  <c r="F6" i="9"/>
  <c r="D6" i="9"/>
  <c r="G6" i="9"/>
  <c r="E6" i="8"/>
  <c r="E6" i="7"/>
  <c r="H6" i="7"/>
  <c r="E6" i="4"/>
  <c r="H6" i="9" l="1"/>
  <c r="E6" i="9"/>
</calcChain>
</file>

<file path=xl/sharedStrings.xml><?xml version="1.0" encoding="utf-8"?>
<sst xmlns="http://schemas.openxmlformats.org/spreadsheetml/2006/main" count="5755" uniqueCount="1152">
  <si>
    <t>NÚM</t>
  </si>
  <si>
    <t>MUNICIPIO</t>
  </si>
  <si>
    <t>FONDO DE APORTACIONES PARA LA INFRAESTRUCTURA SOCIAL MUNICIPAL</t>
  </si>
  <si>
    <t>FONDO DE APORTACIONES PARA EL FORTALECIMIENTO DE LOS MUNICIPIOS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</si>
  <si>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</si>
  <si>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</si>
  <si>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</si>
  <si>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</si>
  <si>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</si>
  <si>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</si>
  <si>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</si>
  <si>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</si>
  <si>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</si>
  <si>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</si>
  <si>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</si>
  <si>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</si>
  <si>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</si>
  <si>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</si>
  <si>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</si>
  <si>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</si>
  <si>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</si>
  <si>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</si>
  <si>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</si>
  <si>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</si>
  <si>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</si>
  <si>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</si>
  <si>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</si>
  <si>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</si>
  <si>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</si>
  <si>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</si>
  <si>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</si>
  <si>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</si>
  <si>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</si>
  <si>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</si>
  <si>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</si>
  <si>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</si>
  <si>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</si>
  <si>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</si>
  <si>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</si>
  <si>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</si>
  <si>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</si>
  <si>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</si>
  <si>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</si>
  <si>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</si>
  <si>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</si>
  <si>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</si>
  <si>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</si>
  <si>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</si>
  <si>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</si>
  <si>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</si>
  <si>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</si>
  <si>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</si>
  <si>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</si>
  <si>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</si>
  <si>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</si>
  <si>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</si>
  <si>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</si>
  <si>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</si>
  <si>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</si>
  <si>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</si>
  <si>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</si>
  <si>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</si>
  <si>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</si>
  <si>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</si>
  <si>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</si>
  <si>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</si>
  <si>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</si>
  <si>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</si>
  <si>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</si>
  <si>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</si>
  <si>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</si>
  <si>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</si>
  <si>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</si>
  <si>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</si>
  <si>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</si>
  <si>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</si>
  <si>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</si>
  <si>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</si>
  <si>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</si>
  <si>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</si>
  <si>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</si>
  <si>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</si>
  <si>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</si>
  <si>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</si>
  <si>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</si>
  <si>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</si>
  <si>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</si>
  <si>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</si>
  <si>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</si>
  <si>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</si>
  <si>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</si>
  <si>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</si>
  <si>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</si>
  <si>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</si>
  <si>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</si>
  <si>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</si>
  <si>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</si>
  <si>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</si>
  <si>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</si>
  <si>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</si>
  <si>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</si>
  <si>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</si>
  <si>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</si>
  <si>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</si>
  <si>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</si>
  <si>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</si>
  <si>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</si>
  <si>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</si>
  <si>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</si>
  <si>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</si>
  <si>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</si>
  <si>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</si>
  <si>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</si>
  <si>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</si>
  <si>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</si>
  <si>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</si>
  <si>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</si>
  <si>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</si>
  <si>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</si>
  <si>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</si>
  <si>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</si>
  <si>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</si>
  <si>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</si>
  <si>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</si>
  <si>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</si>
  <si>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</si>
  <si>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</si>
  <si>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</si>
  <si>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</si>
  <si>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</si>
  <si>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</si>
  <si>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</si>
  <si>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</si>
  <si>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</si>
  <si>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</si>
  <si>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</si>
  <si>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</si>
  <si>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</si>
  <si>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</si>
  <si>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</si>
  <si>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</si>
  <si>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</si>
  <si>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</si>
  <si>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</si>
  <si>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</si>
  <si>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</si>
  <si>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</si>
  <si>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</si>
  <si>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</si>
  <si>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</si>
  <si>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</si>
  <si>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</si>
  <si>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</si>
  <si>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</si>
  <si>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</si>
  <si>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</si>
  <si>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</si>
  <si>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</si>
  <si>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</si>
  <si>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</si>
  <si>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</si>
  <si>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</si>
  <si>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</si>
  <si>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</si>
  <si>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</si>
  <si>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</si>
  <si>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</si>
  <si>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</si>
  <si>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</si>
  <si>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</si>
  <si>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</si>
  <si>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</si>
  <si>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</si>
  <si>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</si>
  <si>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</si>
  <si>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</si>
  <si>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</si>
  <si>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</si>
  <si>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</si>
  <si>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</si>
  <si>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</si>
  <si>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</si>
  <si>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</si>
  <si>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</si>
  <si>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</si>
  <si>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</si>
  <si>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</si>
  <si>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</si>
  <si>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</si>
  <si>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</si>
  <si>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</si>
  <si>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</si>
  <si>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</si>
  <si>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</si>
  <si>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</si>
  <si>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</si>
  <si>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</si>
  <si>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</si>
  <si>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</si>
  <si>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</si>
  <si>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</si>
  <si>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</si>
  <si>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</si>
  <si>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</si>
  <si>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</si>
  <si>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</si>
  <si>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</si>
  <si>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</si>
  <si>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</si>
  <si>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</si>
  <si>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</si>
  <si>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</si>
  <si>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</si>
  <si>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</si>
  <si>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</si>
  <si>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</si>
  <si>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</si>
  <si>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</si>
  <si>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</si>
  <si>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</si>
  <si>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</si>
  <si>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</si>
  <si>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</si>
  <si>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</si>
  <si>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</si>
  <si>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</si>
  <si>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</si>
  <si>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</si>
  <si>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</si>
  <si>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</si>
  <si>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</si>
  <si>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</si>
  <si>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</si>
  <si>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</si>
  <si>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</si>
  <si>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</si>
  <si>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</si>
  <si>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</si>
  <si>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</si>
  <si>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</si>
  <si>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</si>
  <si>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</si>
  <si>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</si>
  <si>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</si>
  <si>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</si>
  <si>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</si>
  <si>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</si>
  <si>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</si>
  <si>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</si>
  <si>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</si>
  <si>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</si>
  <si>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</si>
  <si>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</si>
  <si>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</si>
  <si>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</si>
  <si>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</si>
  <si>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</si>
  <si>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</si>
  <si>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</si>
  <si>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</si>
  <si>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</si>
  <si>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</si>
  <si>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</si>
  <si>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</si>
  <si>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</si>
  <si>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</si>
  <si>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</si>
  <si>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</si>
  <si>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</si>
  <si>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</si>
  <si>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</si>
  <si>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</si>
  <si>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</si>
  <si>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</si>
  <si>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</si>
  <si>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</si>
  <si>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</si>
  <si>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</si>
  <si>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</si>
  <si>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</si>
  <si>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</si>
  <si>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</si>
  <si>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</si>
  <si>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</si>
  <si>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</si>
  <si>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</si>
  <si>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</si>
  <si>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</si>
  <si>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</si>
  <si>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</si>
  <si>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</si>
  <si>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</si>
  <si>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</si>
  <si>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</si>
  <si>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</si>
  <si>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</si>
  <si>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</si>
  <si>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</si>
  <si>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</si>
  <si>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</si>
  <si>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</si>
  <si>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</si>
  <si>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</si>
  <si>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</si>
  <si>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</si>
  <si>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</si>
  <si>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</si>
  <si>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</si>
  <si>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</si>
  <si>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</si>
  <si>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</si>
  <si>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</si>
  <si>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</si>
  <si>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</si>
  <si>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</si>
  <si>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</si>
  <si>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</si>
  <si>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</si>
  <si>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</si>
  <si>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</si>
  <si>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</si>
  <si>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</si>
  <si>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</si>
  <si>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</si>
  <si>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</si>
  <si>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</si>
  <si>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</si>
  <si>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</si>
  <si>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</si>
  <si>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</si>
  <si>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</si>
  <si>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</si>
  <si>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</si>
  <si>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</si>
  <si>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</si>
  <si>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</si>
  <si>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</si>
  <si>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</si>
  <si>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</si>
  <si>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</si>
  <si>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</si>
  <si>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</si>
  <si>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</si>
  <si>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</si>
  <si>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</si>
  <si>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</si>
  <si>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</si>
  <si>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</si>
  <si>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</si>
  <si>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</si>
  <si>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</si>
  <si>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</si>
  <si>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</si>
  <si>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</si>
  <si>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</si>
  <si>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</si>
  <si>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</si>
  <si>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</si>
  <si>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</si>
  <si>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</si>
  <si>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</si>
  <si>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</si>
  <si>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</si>
  <si>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</si>
  <si>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</si>
  <si>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</si>
  <si>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</si>
  <si>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</si>
  <si>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</si>
  <si>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</si>
  <si>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</si>
  <si>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</si>
  <si>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</si>
  <si>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</si>
  <si>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</si>
  <si>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</si>
  <si>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</si>
  <si>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</si>
  <si>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</si>
  <si>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</si>
  <si>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</si>
  <si>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</si>
  <si>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</si>
  <si>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</si>
  <si>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</si>
  <si>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</si>
  <si>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</si>
  <si>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</si>
  <si>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</si>
  <si>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</si>
  <si>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</si>
  <si>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</si>
  <si>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</si>
  <si>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</si>
  <si>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</si>
  <si>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</si>
  <si>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</si>
  <si>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</si>
  <si>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</si>
  <si>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</si>
  <si>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</si>
  <si>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</si>
  <si>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</si>
  <si>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</si>
  <si>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</si>
  <si>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</si>
  <si>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</si>
  <si>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</si>
  <si>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</si>
  <si>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</si>
  <si>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</si>
  <si>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</si>
  <si>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</si>
  <si>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</si>
  <si>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</si>
  <si>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</si>
  <si>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</si>
  <si>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</si>
  <si>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</si>
  <si>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</si>
  <si>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</si>
  <si>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</si>
  <si>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</si>
  <si>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</si>
  <si>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</si>
  <si>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</si>
  <si>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</si>
  <si>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</si>
  <si>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</si>
  <si>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</si>
  <si>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</si>
  <si>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</si>
  <si>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</si>
  <si>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</si>
  <si>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</si>
  <si>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</si>
  <si>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</si>
  <si>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</si>
  <si>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</si>
  <si>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</si>
  <si>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</si>
  <si>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</si>
  <si>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</si>
  <si>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</si>
  <si>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</si>
  <si>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</si>
  <si>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</si>
  <si>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</si>
  <si>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</si>
  <si>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</si>
  <si>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</si>
  <si>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</si>
  <si>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</si>
  <si>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</si>
  <si>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</si>
  <si>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</si>
  <si>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</si>
  <si>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</si>
  <si>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</si>
  <si>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</si>
  <si>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</si>
  <si>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</si>
  <si>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</si>
  <si>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</si>
  <si>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</si>
  <si>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</si>
  <si>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</si>
  <si>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</si>
  <si>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</si>
  <si>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</si>
  <si>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</si>
  <si>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</si>
  <si>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</si>
  <si>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</si>
  <si>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</si>
  <si>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</si>
  <si>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</si>
  <si>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</si>
  <si>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</si>
  <si>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</si>
  <si>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</si>
  <si>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</si>
  <si>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</si>
  <si>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</si>
  <si>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</si>
  <si>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</si>
  <si>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</si>
  <si>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</si>
  <si>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</si>
  <si>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</si>
  <si>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</si>
  <si>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</si>
  <si>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</si>
  <si>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</si>
  <si>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</si>
  <si>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</si>
  <si>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</si>
  <si>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</si>
  <si>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</si>
  <si>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</si>
  <si>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</si>
  <si>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</si>
  <si>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</si>
  <si>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</si>
  <si>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</si>
  <si>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</si>
  <si>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</si>
  <si>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</si>
  <si>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</si>
  <si>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</si>
  <si>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</si>
  <si>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</si>
  <si>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</si>
  <si>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</si>
  <si>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</si>
  <si>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</si>
  <si>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</si>
  <si>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</si>
  <si>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</si>
  <si>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</si>
  <si>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</si>
  <si>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</si>
  <si>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</si>
  <si>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</si>
  <si>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</si>
  <si>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</si>
  <si>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</si>
  <si>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</si>
  <si>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</si>
  <si>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</si>
  <si>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</si>
  <si>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</si>
  <si>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</si>
  <si>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</si>
  <si>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</si>
  <si>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</si>
  <si>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</si>
  <si>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</si>
  <si>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</si>
  <si>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</si>
  <si>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</si>
  <si>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</si>
  <si>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</si>
  <si>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</si>
  <si>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</si>
  <si>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</si>
  <si>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</si>
  <si>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</si>
  <si>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</si>
  <si>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</si>
  <si>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</si>
  <si>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</si>
  <si>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</si>
  <si>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</si>
  <si>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</si>
  <si>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</si>
  <si>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</si>
  <si>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</si>
  <si>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</si>
  <si>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</si>
  <si>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</si>
  <si>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</si>
  <si>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</si>
  <si>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</si>
  <si>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</si>
  <si>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</si>
  <si>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</si>
  <si>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</si>
  <si>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</si>
  <si>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</si>
  <si>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</si>
  <si>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</si>
  <si>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</si>
  <si>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</si>
  <si>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</si>
  <si>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</si>
  <si>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</si>
  <si>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</si>
  <si>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</si>
  <si>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</si>
  <si>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</si>
  <si>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</si>
  <si>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</si>
  <si>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</si>
  <si>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</si>
  <si>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</si>
  <si>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</si>
  <si>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</si>
  <si>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</si>
  <si>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</si>
  <si>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</si>
  <si>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</si>
  <si>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</si>
  <si>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</si>
  <si>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</si>
  <si>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</si>
  <si>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</si>
  <si>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</si>
  <si>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</si>
  <si>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</si>
  <si>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</si>
  <si>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</si>
  <si>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</si>
  <si>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</si>
  <si>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</si>
  <si>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</si>
  <si>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</si>
  <si>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</si>
  <si>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</si>
  <si>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</si>
  <si>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</si>
  <si>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</si>
  <si>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</si>
  <si>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</si>
  <si>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</si>
  <si>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</si>
  <si>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</si>
  <si>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</si>
  <si>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</si>
  <si>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</si>
  <si>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</si>
  <si>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</si>
  <si>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</si>
  <si>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</si>
  <si>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</si>
  <si>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</si>
  <si>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</si>
  <si>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</si>
  <si>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</si>
  <si>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</si>
  <si>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</si>
  <si>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</si>
  <si>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</si>
  <si>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</si>
  <si>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</si>
  <si>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</si>
  <si>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</si>
  <si>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</si>
  <si>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</si>
  <si>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</si>
  <si>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</si>
  <si>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</si>
  <si>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</si>
  <si>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</si>
  <si>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</si>
  <si>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</si>
  <si>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</si>
  <si>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</si>
  <si>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</si>
  <si>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</si>
  <si>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</si>
  <si>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</si>
  <si>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</si>
  <si>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</si>
  <si>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</si>
  <si>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</si>
  <si>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</si>
  <si>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</si>
  <si>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</si>
  <si>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</si>
  <si>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</si>
  <si>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</si>
  <si>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</si>
  <si>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</si>
  <si>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</si>
  <si>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</si>
  <si>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</si>
  <si>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</si>
  <si>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</si>
  <si>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</si>
  <si>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</si>
  <si>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</si>
  <si>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</si>
  <si>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</si>
  <si>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</si>
  <si>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</si>
  <si>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</si>
  <si>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</si>
  <si>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</si>
  <si>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</si>
  <si>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</si>
  <si>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</si>
  <si>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</si>
  <si>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</si>
  <si>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</si>
  <si>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</si>
  <si>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</si>
  <si>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</si>
  <si>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</si>
  <si>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</si>
  <si>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</si>
  <si>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</si>
  <si>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</si>
  <si>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</si>
  <si>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</si>
  <si>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</si>
  <si>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</si>
  <si>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</si>
  <si>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</si>
  <si>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</si>
  <si>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</si>
  <si>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</si>
  <si>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</si>
  <si>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</si>
  <si>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</si>
  <si>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</si>
  <si>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</si>
  <si>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</si>
  <si>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</si>
  <si>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</si>
  <si>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</si>
  <si>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</si>
  <si>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</si>
  <si>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</si>
  <si>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</si>
  <si>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</si>
  <si>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</si>
  <si>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</si>
  <si>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</si>
  <si>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</si>
  <si>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</si>
  <si>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</si>
  <si>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</si>
  <si>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</si>
  <si>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</si>
  <si>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</si>
  <si>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</si>
  <si>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</si>
  <si>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</si>
  <si>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</si>
  <si>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</si>
  <si>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</si>
  <si>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</si>
  <si>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</si>
  <si>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</si>
  <si>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</si>
  <si>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</si>
  <si>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</si>
  <si>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</si>
  <si>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</si>
  <si>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</si>
  <si>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</si>
  <si>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</si>
  <si>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</si>
  <si>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</si>
  <si>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</si>
  <si>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</si>
  <si>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</si>
  <si>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</si>
  <si>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</si>
  <si>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</si>
  <si>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</si>
  <si>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</si>
  <si>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</si>
  <si>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</si>
  <si>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</si>
  <si>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</si>
  <si>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</si>
  <si>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</si>
  <si>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</si>
  <si>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</si>
  <si>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</si>
  <si>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</si>
  <si>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</si>
  <si>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</si>
  <si>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</si>
  <si>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</si>
  <si>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</si>
  <si>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</si>
  <si>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</si>
  <si>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</si>
  <si>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</si>
  <si>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</si>
  <si>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</si>
  <si>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</si>
  <si>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</si>
  <si>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</si>
  <si>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</si>
  <si>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</si>
  <si>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</si>
  <si>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</si>
  <si>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</si>
  <si>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</si>
  <si>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</si>
  <si>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</si>
  <si>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</si>
  <si>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</si>
  <si>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</si>
  <si>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</si>
  <si>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</si>
  <si>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</si>
  <si>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</si>
  <si>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</si>
  <si>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</si>
  <si>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</si>
  <si>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</si>
  <si>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</si>
  <si>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</si>
  <si>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</si>
  <si>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</si>
  <si>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</si>
  <si>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</si>
  <si>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</si>
  <si>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</si>
  <si>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</si>
  <si>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</si>
  <si>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</si>
  <si>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</si>
  <si>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</si>
  <si>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</si>
  <si>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</si>
  <si>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</si>
  <si>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</si>
  <si>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</si>
  <si>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</si>
  <si>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</si>
  <si>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</si>
  <si>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</si>
  <si>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</si>
  <si>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</si>
  <si>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</si>
  <si>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</si>
  <si>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</si>
  <si>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</si>
  <si>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</si>
  <si>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</si>
  <si>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</si>
  <si>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</si>
  <si>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</si>
  <si>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</si>
  <si>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</si>
  <si>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</si>
  <si>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</si>
  <si>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</si>
  <si>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</si>
  <si>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</si>
  <si>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</si>
  <si>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</si>
  <si>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</si>
  <si>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</si>
  <si>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</si>
  <si>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</si>
  <si>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</si>
  <si>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</si>
  <si>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</si>
  <si>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</si>
  <si>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</si>
  <si>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</si>
  <si>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</si>
  <si>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</si>
  <si>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</si>
  <si>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</si>
  <si>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</si>
  <si>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</si>
  <si>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</si>
  <si>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</si>
  <si>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</si>
  <si>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</si>
  <si>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</si>
  <si>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</si>
  <si>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</si>
  <si>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</si>
  <si>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</si>
  <si>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</si>
  <si>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</si>
  <si>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</si>
  <si>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</si>
  <si>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</si>
  <si>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</si>
  <si>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</si>
  <si>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</si>
  <si>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</si>
  <si>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</si>
  <si>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</si>
  <si>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</si>
  <si>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</si>
  <si>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</si>
  <si>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</si>
  <si>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</si>
  <si>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</si>
  <si>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</si>
  <si>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</si>
  <si>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</si>
  <si>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</si>
  <si>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</si>
  <si>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</si>
  <si>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</si>
  <si>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</si>
  <si>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</si>
  <si>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</si>
  <si>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</si>
  <si>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</si>
  <si>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</si>
  <si>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</si>
  <si>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</si>
  <si>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</si>
  <si>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</si>
  <si>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</si>
  <si>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</si>
  <si>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</si>
  <si>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</si>
  <si>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</si>
  <si>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</si>
  <si>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</si>
  <si>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</si>
  <si>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</si>
  <si>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</si>
  <si>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</si>
  <si>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</si>
  <si>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</si>
  <si>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</si>
  <si>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</si>
  <si>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</si>
  <si>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</si>
  <si>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</si>
  <si>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</si>
  <si>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</si>
  <si>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</si>
  <si>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</si>
  <si>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</si>
  <si>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</si>
  <si>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</si>
  <si>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</si>
  <si>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</si>
  <si>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</si>
  <si>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</si>
  <si>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</si>
  <si>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</si>
  <si>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</si>
  <si>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</si>
  <si>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</si>
  <si>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</si>
  <si>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</si>
  <si>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</si>
  <si>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</si>
  <si>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</si>
  <si>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</si>
  <si>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</si>
  <si>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</si>
  <si>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</si>
  <si>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</si>
  <si>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</si>
  <si>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</si>
  <si>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</si>
  <si>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</si>
  <si>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</si>
  <si>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</si>
  <si>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</si>
  <si>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</si>
  <si>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</si>
  <si>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</si>
  <si>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</si>
  <si>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</si>
  <si>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</si>
  <si>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</si>
  <si>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</si>
  <si>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</si>
  <si>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</si>
  <si>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</si>
  <si>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</si>
  <si>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</si>
  <si>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</si>
  <si>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</si>
  <si>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</si>
  <si>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</si>
  <si>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</si>
  <si>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</si>
  <si>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</si>
  <si>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</si>
  <si>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</si>
  <si>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</si>
  <si>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</si>
  <si>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</si>
  <si>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</si>
  <si>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</si>
  <si>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</si>
  <si>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</si>
  <si>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</si>
  <si>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</si>
  <si>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</si>
  <si>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</si>
  <si>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</si>
  <si>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</si>
  <si>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</si>
  <si>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</si>
  <si>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</si>
  <si>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</si>
  <si>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</si>
  <si>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</si>
  <si>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</si>
  <si>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</si>
  <si>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</si>
  <si>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</si>
  <si>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</si>
  <si>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</si>
  <si>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</si>
  <si>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</si>
  <si>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</si>
  <si>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</si>
  <si>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</si>
  <si>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</si>
  <si>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</si>
  <si>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</si>
  <si>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</si>
  <si>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</si>
  <si>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</si>
  <si>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</si>
  <si>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</si>
  <si>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</si>
  <si>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</si>
  <si>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</si>
  <si>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</si>
  <si>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</si>
  <si>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</si>
  <si>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</si>
  <si>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</si>
  <si>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</si>
  <si>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</si>
  <si>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</si>
  <si>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</si>
  <si>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</si>
  <si>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</si>
  <si>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</si>
  <si>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</si>
  <si>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</si>
  <si>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</si>
  <si>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</si>
  <si>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</si>
  <si>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</si>
  <si>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</si>
  <si>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</si>
  <si>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</si>
  <si>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</si>
  <si>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</si>
  <si>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</si>
  <si>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</si>
  <si>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</si>
  <si>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</si>
  <si>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</si>
  <si>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</si>
  <si>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</si>
  <si>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</si>
  <si>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</si>
  <si>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</si>
  <si>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</si>
  <si>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</si>
  <si>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</si>
  <si>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</si>
  <si>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</si>
  <si>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</si>
  <si>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</si>
  <si>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</si>
  <si>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</si>
  <si>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</si>
  <si>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</si>
  <si>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</si>
  <si>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</si>
  <si>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</si>
  <si>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</si>
  <si>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</si>
  <si>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</si>
  <si>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</si>
  <si>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</si>
  <si>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</si>
  <si>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</si>
  <si>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</si>
  <si>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</si>
  <si>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</si>
  <si>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</si>
  <si>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</si>
  <si>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</si>
  <si>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</si>
  <si>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</si>
  <si>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</si>
  <si>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</si>
  <si>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</si>
  <si>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</si>
  <si>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</si>
  <si>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</si>
  <si>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</si>
  <si>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</si>
  <si>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</si>
  <si>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</si>
  <si>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</si>
  <si>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</si>
  <si>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</si>
  <si>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</si>
  <si>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</si>
  <si>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</si>
  <si>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</si>
  <si>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</si>
  <si>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</si>
  <si>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</si>
  <si>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</si>
  <si>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</si>
  <si>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</si>
  <si>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</si>
  <si>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</si>
  <si>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</si>
  <si>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</si>
  <si>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</si>
  <si>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</si>
  <si>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</si>
  <si>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</si>
  <si>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</si>
  <si>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</si>
  <si>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</si>
  <si>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</si>
  <si>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</si>
  <si>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</si>
  <si>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</si>
  <si>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</si>
  <si>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</si>
  <si>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</si>
  <si>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</si>
  <si>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</si>
  <si>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</si>
  <si>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</si>
  <si>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</si>
  <si>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</si>
  <si>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</si>
  <si>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</si>
  <si>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</si>
  <si>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</si>
  <si>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</si>
  <si>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</si>
  <si>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</si>
  <si>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</si>
  <si>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</si>
  <si>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</si>
  <si>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</si>
  <si>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</si>
  <si>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</si>
  <si>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</si>
  <si>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</si>
  <si>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</si>
  <si>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</si>
  <si>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</si>
  <si>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</si>
  <si>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</si>
  <si>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</si>
  <si>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</si>
  <si>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</si>
  <si>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</si>
  <si>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MONTO PRESUPUESTAL</t>
  </si>
  <si>
    <t>RETENCIONES</t>
  </si>
  <si>
    <t xml:space="preserve">MONTO NETO </t>
  </si>
  <si>
    <t>APORTACIONES PRODUCTOS FINANCIEROS 2022</t>
  </si>
  <si>
    <t>APORTACIONES DICIEMBRE 2022</t>
  </si>
  <si>
    <t>APORTACIONES NOVIEMBRE 2022</t>
  </si>
  <si>
    <t>APORTACIONES OCTUBRE 2022</t>
  </si>
  <si>
    <t>APORTACIONES 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</si>
</sst>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0" xfId="0" applyFill="1"/>
    <xf numFmtId="44" fontId="5" fillId="0" borderId="1" xfId="1" applyFont="1" applyFill="1" applyBorder="1"/>
    <xf numFmtId="43" fontId="0" fillId="0" borderId="1" xfId="1" applyNumberFormat="1" applyFont="1" applyBorder="1" applyAlignment="1">
      <alignment horizontal="right"/>
    </xf>
    <xf numFmtId="43" fontId="0" fillId="0" borderId="1" xfId="1" applyNumberFormat="1" applyFont="1" applyFill="1" applyBorder="1" applyAlignment="1">
      <alignment horizontal="right"/>
    </xf>
    <xf numFmtId="43" fontId="5" fillId="0" borderId="1" xfId="1" applyNumberFormat="1" applyFont="1" applyFill="1" applyBorder="1"/>
    <xf numFmtId="43" fontId="3" fillId="0" borderId="1" xfId="1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tabSelected="1" workbookViewId="0">
      <selection activeCell="D28" sqref="D28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5" t="s">
        <v>1151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6" t="s">
        <v>2</v>
      </c>
      <c r="D4" s="17"/>
      <c r="E4" s="18"/>
      <c r="F4" s="16" t="s">
        <v>3</v>
      </c>
      <c r="G4" s="17"/>
      <c r="H4" s="18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744099949.29999924</v>
      </c>
      <c r="D6" s="5">
        <f t="shared" ref="D6:H6" si="0">SUM(D7:D576)</f>
        <v>2912928.46</v>
      </c>
      <c r="E6" s="5">
        <f t="shared" si="0"/>
        <v>741187020.8399992</v>
      </c>
      <c r="F6" s="5">
        <f t="shared" si="0"/>
        <v>777251694.41500056</v>
      </c>
      <c r="G6" s="5">
        <f t="shared" si="0"/>
        <v>1979919</v>
      </c>
      <c r="H6" s="5">
        <f t="shared" si="0"/>
        <v>775271775.41500056</v>
      </c>
    </row>
    <row r="7" spans="1:8" x14ac:dyDescent="0.25">
      <c r="A7" s="6" t="s">
        <v>4</v>
      </c>
      <c r="B7" s="6" t="s">
        <v>5</v>
      </c>
      <c r="C7" s="7">
        <f>+octubre22!C7+noviembre22!C7+diciembre22!C7+'Productos Financieros22'!C7</f>
        <v>352707.38</v>
      </c>
      <c r="D7" s="7">
        <f>+octubre22!D7+noviembre22!D7+diciembre22!D7+'Productos Financieros22'!G7</f>
        <v>0</v>
      </c>
      <c r="E7" s="7">
        <f>C7-D7</f>
        <v>352707.38</v>
      </c>
      <c r="F7" s="7">
        <f>+octubre22!F7+noviembre22!F7+diciembre22!F7+'Productos Financieros22'!F7</f>
        <v>158191.14000000001</v>
      </c>
      <c r="G7" s="7">
        <f>+octubre22!G7+noviembre22!G7+diciembre22!G7</f>
        <v>0</v>
      </c>
      <c r="H7" s="7">
        <f>+octubre22!H7+noviembre22!H7+diciembre22!H7+'Productos Financieros22'!H7</f>
        <v>158191.14000000001</v>
      </c>
    </row>
    <row r="8" spans="1:8" x14ac:dyDescent="0.25">
      <c r="A8" s="6" t="s">
        <v>6</v>
      </c>
      <c r="B8" s="6" t="s">
        <v>7</v>
      </c>
      <c r="C8" s="7">
        <f>+octubre22!C8+noviembre22!C8+diciembre22!C8+'Productos Financieros22'!C8</f>
        <v>6434204.5700000003</v>
      </c>
      <c r="D8" s="7">
        <f>+octubre22!D8+noviembre22!D8+diciembre22!D8+'Productos Financieros22'!G8</f>
        <v>0</v>
      </c>
      <c r="E8" s="7">
        <f t="shared" ref="E8:E71" si="1">C8-D8</f>
        <v>6434204.5700000003</v>
      </c>
      <c r="F8" s="7">
        <f>+octubre22!F8+noviembre22!F8+diciembre22!F8+'Productos Financieros22'!F8</f>
        <v>8495853.0449999981</v>
      </c>
      <c r="G8" s="7">
        <f>+octubre22!G8+noviembre22!G8+diciembre22!G8</f>
        <v>0</v>
      </c>
      <c r="H8" s="7">
        <f>+octubre22!H8+noviembre22!H8+diciembre22!H8+'Productos Financieros22'!H8</f>
        <v>8495853.0449999981</v>
      </c>
    </row>
    <row r="9" spans="1:8" x14ac:dyDescent="0.25">
      <c r="A9" s="6" t="s">
        <v>8</v>
      </c>
      <c r="B9" s="6" t="s">
        <v>9</v>
      </c>
      <c r="C9" s="7">
        <f>+octubre22!C9+noviembre22!C9+diciembre22!C9+'Productos Financieros22'!C9</f>
        <v>799877.83</v>
      </c>
      <c r="D9" s="7">
        <f>+octubre22!D9+noviembre22!D9+diciembre22!D9+'Productos Financieros22'!G9</f>
        <v>0</v>
      </c>
      <c r="E9" s="7">
        <f t="shared" si="1"/>
        <v>799877.83</v>
      </c>
      <c r="F9" s="7">
        <f>+octubre22!F9+noviembre22!F9+diciembre22!F9+'Productos Financieros22'!F9</f>
        <v>479087.4</v>
      </c>
      <c r="G9" s="7">
        <f>+octubre22!G9+noviembre22!G9+diciembre22!G9</f>
        <v>0</v>
      </c>
      <c r="H9" s="7">
        <f>+octubre22!H9+noviembre22!H9+diciembre22!H9+'Productos Financieros22'!H9</f>
        <v>479087.4</v>
      </c>
    </row>
    <row r="10" spans="1:8" x14ac:dyDescent="0.25">
      <c r="A10" s="6" t="s">
        <v>10</v>
      </c>
      <c r="B10" s="6" t="s">
        <v>11</v>
      </c>
      <c r="C10" s="7">
        <f>+octubre22!C10+noviembre22!C10+diciembre22!C10+'Productos Financieros22'!C10</f>
        <v>240372.2</v>
      </c>
      <c r="D10" s="7">
        <f>+octubre22!D10+noviembre22!D10+diciembre22!D10+'Productos Financieros22'!G10</f>
        <v>0</v>
      </c>
      <c r="E10" s="7">
        <f t="shared" si="1"/>
        <v>240372.2</v>
      </c>
      <c r="F10" s="7">
        <f>+octubre22!F10+noviembre22!F10+diciembre22!F10+'Productos Financieros22'!F10</f>
        <v>208225.25999999998</v>
      </c>
      <c r="G10" s="7">
        <f>+octubre22!G10+noviembre22!G10+diciembre22!G10</f>
        <v>0</v>
      </c>
      <c r="H10" s="7">
        <f>+octubre22!H10+noviembre22!H10+diciembre22!H10+'Productos Financieros22'!H10</f>
        <v>208225.25999999998</v>
      </c>
    </row>
    <row r="11" spans="1:8" x14ac:dyDescent="0.25">
      <c r="A11" s="6" t="s">
        <v>12</v>
      </c>
      <c r="B11" s="6" t="s">
        <v>13</v>
      </c>
      <c r="C11" s="7">
        <f>+octubre22!C11+noviembre22!C11+diciembre22!C11+'Productos Financieros22'!C11</f>
        <v>1477112.96</v>
      </c>
      <c r="D11" s="7">
        <f>+octubre22!D11+noviembre22!D11+diciembre22!D11+'Productos Financieros22'!G11</f>
        <v>0</v>
      </c>
      <c r="E11" s="7">
        <f t="shared" si="1"/>
        <v>1477112.96</v>
      </c>
      <c r="F11" s="7">
        <f>+octubre22!F11+noviembre22!F11+diciembre22!F11+'Productos Financieros22'!F11</f>
        <v>2870574.37</v>
      </c>
      <c r="G11" s="7">
        <f>+octubre22!G11+noviembre22!G11+diciembre22!G11</f>
        <v>0</v>
      </c>
      <c r="H11" s="7">
        <f>+octubre22!H11+noviembre22!H11+diciembre22!H11+'Productos Financieros22'!H11</f>
        <v>2870574.37</v>
      </c>
    </row>
    <row r="12" spans="1:8" x14ac:dyDescent="0.25">
      <c r="A12" s="6" t="s">
        <v>14</v>
      </c>
      <c r="B12" s="6" t="s">
        <v>15</v>
      </c>
      <c r="C12" s="7">
        <f>+octubre22!C12+noviembre22!C12+diciembre22!C12+'Productos Financieros22'!C12</f>
        <v>2761249.91</v>
      </c>
      <c r="D12" s="7">
        <f>+octubre22!D12+noviembre22!D12+diciembre22!D12+'Productos Financieros22'!G12</f>
        <v>0</v>
      </c>
      <c r="E12" s="7">
        <f t="shared" si="1"/>
        <v>2761249.91</v>
      </c>
      <c r="F12" s="7">
        <f>+octubre22!F12+noviembre22!F12+diciembre22!F12+'Productos Financieros22'!F12</f>
        <v>3849251.94</v>
      </c>
      <c r="G12" s="7">
        <f>+octubre22!G12+noviembre22!G12+diciembre22!G12</f>
        <v>0</v>
      </c>
      <c r="H12" s="7">
        <f>+octubre22!H12+noviembre22!H12+diciembre22!H12+'Productos Financieros22'!H12</f>
        <v>3849251.94</v>
      </c>
    </row>
    <row r="13" spans="1:8" x14ac:dyDescent="0.25">
      <c r="A13" s="6" t="s">
        <v>16</v>
      </c>
      <c r="B13" s="6" t="s">
        <v>17</v>
      </c>
      <c r="C13" s="7">
        <f>+octubre22!C13+noviembre22!C13+diciembre22!C13+'Productos Financieros22'!C13</f>
        <v>912730.72</v>
      </c>
      <c r="D13" s="7">
        <f>+octubre22!D13+noviembre22!D13+diciembre22!D13+'Productos Financieros22'!G13</f>
        <v>0</v>
      </c>
      <c r="E13" s="7">
        <f t="shared" si="1"/>
        <v>912730.72</v>
      </c>
      <c r="F13" s="7">
        <f>+octubre22!F13+noviembre22!F13+diciembre22!F13+'Productos Financieros22'!F13</f>
        <v>450496.4</v>
      </c>
      <c r="G13" s="7">
        <f>+octubre22!G13+noviembre22!G13+diciembre22!G13</f>
        <v>0</v>
      </c>
      <c r="H13" s="7">
        <f>+octubre22!H13+noviembre22!H13+diciembre22!H13+'Productos Financieros22'!H13</f>
        <v>450496.4</v>
      </c>
    </row>
    <row r="14" spans="1:8" x14ac:dyDescent="0.25">
      <c r="A14" s="6" t="s">
        <v>18</v>
      </c>
      <c r="B14" s="6" t="s">
        <v>19</v>
      </c>
      <c r="C14" s="7">
        <f>+octubre22!C14+noviembre22!C14+diciembre22!C14+'Productos Financieros22'!C14</f>
        <v>220303.13999999998</v>
      </c>
      <c r="D14" s="7">
        <f>+octubre22!D14+noviembre22!D14+diciembre22!D14+'Productos Financieros22'!G14</f>
        <v>0</v>
      </c>
      <c r="E14" s="7">
        <f t="shared" si="1"/>
        <v>220303.13999999998</v>
      </c>
      <c r="F14" s="7">
        <f>+octubre22!F14+noviembre22!F14+diciembre22!F14+'Productos Financieros22'!F14</f>
        <v>138064.46</v>
      </c>
      <c r="G14" s="7">
        <f>+octubre22!G14+noviembre22!G14+diciembre22!G14</f>
        <v>0</v>
      </c>
      <c r="H14" s="7">
        <f>+octubre22!H14+noviembre22!H14+diciembre22!H14+'Productos Financieros22'!H14</f>
        <v>138064.46</v>
      </c>
    </row>
    <row r="15" spans="1:8" x14ac:dyDescent="0.25">
      <c r="A15" s="6" t="s">
        <v>20</v>
      </c>
      <c r="B15" s="6" t="s">
        <v>21</v>
      </c>
      <c r="C15" s="7">
        <f>+octubre22!C15+noviembre22!C15+diciembre22!C15+'Productos Financieros22'!C15</f>
        <v>1605472.32</v>
      </c>
      <c r="D15" s="7">
        <f>+octubre22!D15+noviembre22!D15+diciembre22!D15+'Productos Financieros22'!G15</f>
        <v>0</v>
      </c>
      <c r="E15" s="7">
        <f t="shared" si="1"/>
        <v>1605472.32</v>
      </c>
      <c r="F15" s="7">
        <f>+octubre22!F15+noviembre22!F15+diciembre22!F15+'Productos Financieros22'!F15</f>
        <v>1289792.82</v>
      </c>
      <c r="G15" s="7">
        <f>+octubre22!G15+noviembre22!G15+diciembre22!G15</f>
        <v>0</v>
      </c>
      <c r="H15" s="7">
        <f>+octubre22!H15+noviembre22!H15+diciembre22!H15+'Productos Financieros22'!H15</f>
        <v>1289792.82</v>
      </c>
    </row>
    <row r="16" spans="1:8" x14ac:dyDescent="0.25">
      <c r="A16" s="6" t="s">
        <v>22</v>
      </c>
      <c r="B16" s="6" t="s">
        <v>23</v>
      </c>
      <c r="C16" s="7">
        <f>+octubre22!C16+noviembre22!C16+diciembre22!C16+'Productos Financieros22'!C16</f>
        <v>1091813.07</v>
      </c>
      <c r="D16" s="7">
        <f>+octubre22!D16+noviembre22!D16+diciembre22!D16+'Productos Financieros22'!G16</f>
        <v>0</v>
      </c>
      <c r="E16" s="7">
        <f t="shared" si="1"/>
        <v>1091813.07</v>
      </c>
      <c r="F16" s="7">
        <f>+octubre22!F16+noviembre22!F16+diciembre22!F16+'Productos Financieros22'!F16</f>
        <v>2534441.9700000002</v>
      </c>
      <c r="G16" s="7">
        <f>+octubre22!G16+noviembre22!G16+diciembre22!G16</f>
        <v>0</v>
      </c>
      <c r="H16" s="7">
        <f>+octubre22!H16+noviembre22!H16+diciembre22!H16+'Productos Financieros22'!H16</f>
        <v>2534441.9700000002</v>
      </c>
    </row>
    <row r="17" spans="1:8" x14ac:dyDescent="0.25">
      <c r="A17" s="6" t="s">
        <v>24</v>
      </c>
      <c r="B17" s="6" t="s">
        <v>25</v>
      </c>
      <c r="C17" s="7">
        <f>+octubre22!C17+noviembre22!C17+diciembre22!C17+'Productos Financieros22'!C17</f>
        <v>339455.62</v>
      </c>
      <c r="D17" s="7">
        <f>+octubre22!D17+noviembre22!D17+diciembre22!D17+'Productos Financieros22'!G17</f>
        <v>0</v>
      </c>
      <c r="E17" s="7">
        <f t="shared" si="1"/>
        <v>339455.62</v>
      </c>
      <c r="F17" s="7">
        <f>+octubre22!F17+noviembre22!F17+diciembre22!F17+'Productos Financieros22'!F17</f>
        <v>263714.39</v>
      </c>
      <c r="G17" s="7">
        <f>+octubre22!G17+noviembre22!G17+diciembre22!G17</f>
        <v>0</v>
      </c>
      <c r="H17" s="7">
        <f>+octubre22!H17+noviembre22!H17+diciembre22!H17+'Productos Financieros22'!H17</f>
        <v>263714.39</v>
      </c>
    </row>
    <row r="18" spans="1:8" x14ac:dyDescent="0.25">
      <c r="A18" s="6" t="s">
        <v>26</v>
      </c>
      <c r="B18" s="6" t="s">
        <v>27</v>
      </c>
      <c r="C18" s="7">
        <f>+octubre22!C18+noviembre22!C18+diciembre22!C18+'Productos Financieros22'!C18</f>
        <v>3214535.87</v>
      </c>
      <c r="D18" s="7">
        <f>+octubre22!D18+noviembre22!D18+diciembre22!D18+'Productos Financieros22'!G18</f>
        <v>0</v>
      </c>
      <c r="E18" s="7">
        <f t="shared" si="1"/>
        <v>3214535.87</v>
      </c>
      <c r="F18" s="7">
        <f>+octubre22!F18+noviembre22!F18+diciembre22!F18+'Productos Financieros22'!F18</f>
        <v>2100310.17</v>
      </c>
      <c r="G18" s="7">
        <f>+octubre22!G18+noviembre22!G18+diciembre22!G18</f>
        <v>0</v>
      </c>
      <c r="H18" s="7">
        <f>+octubre22!H18+noviembre22!H18+diciembre22!H18+'Productos Financieros22'!H18</f>
        <v>2100310.17</v>
      </c>
    </row>
    <row r="19" spans="1:8" x14ac:dyDescent="0.25">
      <c r="A19" s="6" t="s">
        <v>28</v>
      </c>
      <c r="B19" s="6" t="s">
        <v>29</v>
      </c>
      <c r="C19" s="7">
        <f>+octubre22!C19+noviembre22!C19+diciembre22!C19+'Productos Financieros22'!C19</f>
        <v>426959.91</v>
      </c>
      <c r="D19" s="7">
        <f>+octubre22!D19+noviembre22!D19+diciembre22!D19+'Productos Financieros22'!G19</f>
        <v>0</v>
      </c>
      <c r="E19" s="7">
        <f t="shared" si="1"/>
        <v>426959.91</v>
      </c>
      <c r="F19" s="7">
        <f>+octubre22!F19+noviembre22!F19+diciembre22!F19+'Productos Financieros22'!F19</f>
        <v>572384.37000000011</v>
      </c>
      <c r="G19" s="7">
        <f>+octubre22!G19+noviembre22!G19+diciembre22!G19</f>
        <v>0</v>
      </c>
      <c r="H19" s="7">
        <f>+octubre22!H19+noviembre22!H19+diciembre22!H19+'Productos Financieros22'!H19</f>
        <v>572384.37000000011</v>
      </c>
    </row>
    <row r="20" spans="1:8" x14ac:dyDescent="0.25">
      <c r="A20" s="6" t="s">
        <v>30</v>
      </c>
      <c r="B20" s="6" t="s">
        <v>31</v>
      </c>
      <c r="C20" s="7">
        <f>+octubre22!C20+noviembre22!C20+diciembre22!C20+'Productos Financieros22'!C20</f>
        <v>1838284.54</v>
      </c>
      <c r="D20" s="7">
        <f>+octubre22!D20+noviembre22!D20+diciembre22!D20+'Productos Financieros22'!G20</f>
        <v>0</v>
      </c>
      <c r="E20" s="7">
        <f t="shared" si="1"/>
        <v>1838284.54</v>
      </c>
      <c r="F20" s="7">
        <f>+octubre22!F20+noviembre22!F20+diciembre22!F20+'Productos Financieros22'!F20</f>
        <v>5282187.9000000004</v>
      </c>
      <c r="G20" s="7">
        <f>+octubre22!G20+noviembre22!G20+diciembre22!G20</f>
        <v>0</v>
      </c>
      <c r="H20" s="7">
        <f>+octubre22!H20+noviembre22!H20+diciembre22!H20+'Productos Financieros22'!H20</f>
        <v>5282187.9000000004</v>
      </c>
    </row>
    <row r="21" spans="1:8" x14ac:dyDescent="0.25">
      <c r="A21" s="6" t="s">
        <v>32</v>
      </c>
      <c r="B21" s="6" t="s">
        <v>33</v>
      </c>
      <c r="C21" s="7">
        <f>+octubre22!C21+noviembre22!C21+diciembre22!C21+'Productos Financieros22'!C21</f>
        <v>1656711.1400000001</v>
      </c>
      <c r="D21" s="7">
        <f>+octubre22!D21+noviembre22!D21+diciembre22!D21+'Productos Financieros22'!G21</f>
        <v>0</v>
      </c>
      <c r="E21" s="7">
        <f t="shared" si="1"/>
        <v>1656711.1400000001</v>
      </c>
      <c r="F21" s="7">
        <f>+octubre22!F21+noviembre22!F21+diciembre22!F21+'Productos Financieros22'!F21</f>
        <v>1007456.6799999999</v>
      </c>
      <c r="G21" s="7">
        <f>+octubre22!G21+noviembre22!G21+diciembre22!G21</f>
        <v>11583</v>
      </c>
      <c r="H21" s="7">
        <f>+octubre22!H21+noviembre22!H21+diciembre22!H21+'Productos Financieros22'!H21</f>
        <v>995873.67999999993</v>
      </c>
    </row>
    <row r="22" spans="1:8" x14ac:dyDescent="0.25">
      <c r="A22" s="6" t="s">
        <v>34</v>
      </c>
      <c r="B22" s="6" t="s">
        <v>35</v>
      </c>
      <c r="C22" s="7">
        <f>+octubre22!C22+noviembre22!C22+diciembre22!C22+'Productos Financieros22'!C22</f>
        <v>4092232.0900000003</v>
      </c>
      <c r="D22" s="7">
        <f>+octubre22!D22+noviembre22!D22+diciembre22!D22+'Productos Financieros22'!G22</f>
        <v>0</v>
      </c>
      <c r="E22" s="7">
        <f t="shared" si="1"/>
        <v>4092232.0900000003</v>
      </c>
      <c r="F22" s="7">
        <f>+octubre22!F22+noviembre22!F22+diciembre22!F22+'Productos Financieros22'!F22</f>
        <v>1798787.94</v>
      </c>
      <c r="G22" s="7">
        <f>+octubre22!G22+noviembre22!G22+diciembre22!G22</f>
        <v>0</v>
      </c>
      <c r="H22" s="7">
        <f>+octubre22!H22+noviembre22!H22+diciembre22!H22+'Productos Financieros22'!H22</f>
        <v>1798787.94</v>
      </c>
    </row>
    <row r="23" spans="1:8" x14ac:dyDescent="0.25">
      <c r="A23" s="6" t="s">
        <v>36</v>
      </c>
      <c r="B23" s="6" t="s">
        <v>37</v>
      </c>
      <c r="C23" s="7">
        <f>+octubre22!C23+noviembre22!C23+diciembre22!C23+'Productos Financieros22'!C23</f>
        <v>927454.54</v>
      </c>
      <c r="D23" s="7">
        <f>+octubre22!D23+noviembre22!D23+diciembre22!D23+'Productos Financieros22'!G23</f>
        <v>0</v>
      </c>
      <c r="E23" s="7">
        <f t="shared" si="1"/>
        <v>927454.54</v>
      </c>
      <c r="F23" s="7">
        <f>+octubre22!F23+noviembre22!F23+diciembre22!F23+'Productos Financieros22'!F23</f>
        <v>678472.03</v>
      </c>
      <c r="G23" s="7">
        <f>+octubre22!G23+noviembre22!G23+diciembre22!G23</f>
        <v>0</v>
      </c>
      <c r="H23" s="7">
        <f>+octubre22!H23+noviembre22!H23+diciembre22!H23+'Productos Financieros22'!H23</f>
        <v>678472.03</v>
      </c>
    </row>
    <row r="24" spans="1:8" x14ac:dyDescent="0.25">
      <c r="A24" s="6" t="s">
        <v>38</v>
      </c>
      <c r="B24" s="6" t="s">
        <v>39</v>
      </c>
      <c r="C24" s="7">
        <f>+octubre22!C24+noviembre22!C24+diciembre22!C24+'Productos Financieros22'!C24</f>
        <v>257885.40000000002</v>
      </c>
      <c r="D24" s="7">
        <f>+octubre22!D24+noviembre22!D24+diciembre22!D24+'Productos Financieros22'!G24</f>
        <v>0</v>
      </c>
      <c r="E24" s="7">
        <f t="shared" si="1"/>
        <v>257885.40000000002</v>
      </c>
      <c r="F24" s="7">
        <f>+octubre22!F24+noviembre22!F24+diciembre22!F24+'Productos Financieros22'!F24</f>
        <v>141450.23000000001</v>
      </c>
      <c r="G24" s="7">
        <f>+octubre22!G24+noviembre22!G24+diciembre22!G24</f>
        <v>0</v>
      </c>
      <c r="H24" s="7">
        <f>+octubre22!H24+noviembre22!H24+diciembre22!H24+'Productos Financieros22'!H24</f>
        <v>141450.23000000001</v>
      </c>
    </row>
    <row r="25" spans="1:8" x14ac:dyDescent="0.25">
      <c r="A25" s="6" t="s">
        <v>40</v>
      </c>
      <c r="B25" s="6" t="s">
        <v>41</v>
      </c>
      <c r="C25" s="7">
        <f>+octubre22!C25+noviembre22!C25+diciembre22!C25+'Productos Financieros22'!C25</f>
        <v>690862.09</v>
      </c>
      <c r="D25" s="7">
        <f>+octubre22!D25+noviembre22!D25+diciembre22!D25+'Productos Financieros22'!G25</f>
        <v>0</v>
      </c>
      <c r="E25" s="7">
        <f t="shared" si="1"/>
        <v>690862.09</v>
      </c>
      <c r="F25" s="7">
        <f>+octubre22!F25+noviembre22!F25+diciembre22!F25+'Productos Financieros22'!F25</f>
        <v>518023.85</v>
      </c>
      <c r="G25" s="7">
        <f>+octubre22!G25+noviembre22!G25+diciembre22!G25</f>
        <v>0</v>
      </c>
      <c r="H25" s="7">
        <f>+octubre22!H25+noviembre22!H25+diciembre22!H25+'Productos Financieros22'!H25</f>
        <v>518023.85</v>
      </c>
    </row>
    <row r="26" spans="1:8" x14ac:dyDescent="0.25">
      <c r="A26" s="6" t="s">
        <v>42</v>
      </c>
      <c r="B26" s="6" t="s">
        <v>43</v>
      </c>
      <c r="C26" s="7">
        <f>+octubre22!C26+noviembre22!C26+diciembre22!C26+'Productos Financieros22'!C26</f>
        <v>1260561.0599999998</v>
      </c>
      <c r="D26" s="7">
        <f>+octubre22!D26+noviembre22!D26+diciembre22!D26+'Productos Financieros22'!G26</f>
        <v>0</v>
      </c>
      <c r="E26" s="7">
        <f t="shared" si="1"/>
        <v>1260561.0599999998</v>
      </c>
      <c r="F26" s="7">
        <f>+octubre22!F26+noviembre22!F26+diciembre22!F26+'Productos Financieros22'!F26</f>
        <v>911714.44</v>
      </c>
      <c r="G26" s="7">
        <f>+octubre22!G26+noviembre22!G26+diciembre22!G26</f>
        <v>0</v>
      </c>
      <c r="H26" s="7">
        <f>+octubre22!H26+noviembre22!H26+diciembre22!H26+'Productos Financieros22'!H26</f>
        <v>911714.44</v>
      </c>
    </row>
    <row r="27" spans="1:8" x14ac:dyDescent="0.25">
      <c r="A27" s="6" t="s">
        <v>44</v>
      </c>
      <c r="B27" s="6" t="s">
        <v>45</v>
      </c>
      <c r="C27" s="7">
        <f>+octubre22!C27+noviembre22!C27+diciembre22!C27+'Productos Financieros22'!C27</f>
        <v>2015028.1400000001</v>
      </c>
      <c r="D27" s="7">
        <f>+octubre22!D27+noviembre22!D27+diciembre22!D27+'Productos Financieros22'!G27</f>
        <v>0</v>
      </c>
      <c r="E27" s="7">
        <f t="shared" si="1"/>
        <v>2015028.1400000001</v>
      </c>
      <c r="F27" s="7">
        <f>+octubre22!F27+noviembre22!F27+diciembre22!F27+'Productos Financieros22'!F27</f>
        <v>2725174.08</v>
      </c>
      <c r="G27" s="7">
        <f>+octubre22!G27+noviembre22!G27+diciembre22!G27</f>
        <v>0</v>
      </c>
      <c r="H27" s="7">
        <f>+octubre22!H27+noviembre22!H27+diciembre22!H27+'Productos Financieros22'!H27</f>
        <v>2725174.08</v>
      </c>
    </row>
    <row r="28" spans="1:8" x14ac:dyDescent="0.25">
      <c r="A28" s="6" t="s">
        <v>46</v>
      </c>
      <c r="B28" s="6" t="s">
        <v>47</v>
      </c>
      <c r="C28" s="7">
        <f>+octubre22!C28+noviembre22!C28+diciembre22!C28+'Productos Financieros22'!C28</f>
        <v>269013.09000000003</v>
      </c>
      <c r="D28" s="7">
        <f>+octubre22!D28+noviembre22!D28+diciembre22!D28+'Productos Financieros22'!G28</f>
        <v>0</v>
      </c>
      <c r="E28" s="7">
        <f t="shared" si="1"/>
        <v>269013.09000000003</v>
      </c>
      <c r="F28" s="7">
        <f>+octubre22!F28+noviembre22!F28+diciembre22!F28+'Productos Financieros22'!F28</f>
        <v>151043.25999999998</v>
      </c>
      <c r="G28" s="7">
        <f>+octubre22!G28+noviembre22!G28+diciembre22!G28</f>
        <v>0</v>
      </c>
      <c r="H28" s="7">
        <f>+octubre22!H28+noviembre22!H28+diciembre22!H28+'Productos Financieros22'!H28</f>
        <v>151043.25999999998</v>
      </c>
    </row>
    <row r="29" spans="1:8" x14ac:dyDescent="0.25">
      <c r="A29" s="6" t="s">
        <v>48</v>
      </c>
      <c r="B29" s="6" t="s">
        <v>49</v>
      </c>
      <c r="C29" s="7">
        <f>+octubre22!C29+noviembre22!C29+diciembre22!C29+'Productos Financieros22'!C29</f>
        <v>3862081.94</v>
      </c>
      <c r="D29" s="7">
        <f>+octubre22!D29+noviembre22!D29+diciembre22!D29+'Productos Financieros22'!G29</f>
        <v>0</v>
      </c>
      <c r="E29" s="7">
        <f t="shared" si="1"/>
        <v>3862081.94</v>
      </c>
      <c r="F29" s="7">
        <f>+octubre22!F29+noviembre22!F29+diciembre22!F29+'Productos Financieros22'!F29</f>
        <v>5056469.4300000006</v>
      </c>
      <c r="G29" s="7">
        <f>+octubre22!G29+noviembre22!G29+diciembre22!G29</f>
        <v>0</v>
      </c>
      <c r="H29" s="7">
        <f>+octubre22!H29+noviembre22!H29+diciembre22!H29+'Productos Financieros22'!H29</f>
        <v>5056469.4300000006</v>
      </c>
    </row>
    <row r="30" spans="1:8" x14ac:dyDescent="0.25">
      <c r="A30" s="6" t="s">
        <v>50</v>
      </c>
      <c r="B30" s="6" t="s">
        <v>51</v>
      </c>
      <c r="C30" s="7">
        <f>+octubre22!C30+noviembre22!C30+diciembre22!C30+'Productos Financieros22'!C30</f>
        <v>1224912.02</v>
      </c>
      <c r="D30" s="7">
        <f>+octubre22!D30+noviembre22!D30+diciembre22!D30+'Productos Financieros22'!G30</f>
        <v>0</v>
      </c>
      <c r="E30" s="7">
        <f t="shared" si="1"/>
        <v>1224912.02</v>
      </c>
      <c r="F30" s="7">
        <f>+octubre22!F30+noviembre22!F30+diciembre22!F30+'Productos Financieros22'!F30</f>
        <v>685431.67999999993</v>
      </c>
      <c r="G30" s="7">
        <f>+octubre22!G30+noviembre22!G30+diciembre22!G30</f>
        <v>0</v>
      </c>
      <c r="H30" s="7">
        <f>+octubre22!H30+noviembre22!H30+diciembre22!H30+'Productos Financieros22'!H30</f>
        <v>685431.67999999993</v>
      </c>
    </row>
    <row r="31" spans="1:8" x14ac:dyDescent="0.25">
      <c r="A31" s="6" t="s">
        <v>52</v>
      </c>
      <c r="B31" s="6" t="s">
        <v>53</v>
      </c>
      <c r="C31" s="7">
        <f>+octubre22!C31+noviembre22!C31+diciembre22!C31+'Productos Financieros22'!C31</f>
        <v>1566002.04</v>
      </c>
      <c r="D31" s="7">
        <f>+octubre22!D31+noviembre22!D31+diciembre22!D31+'Productos Financieros22'!G31</f>
        <v>0</v>
      </c>
      <c r="E31" s="7">
        <f t="shared" si="1"/>
        <v>1566002.04</v>
      </c>
      <c r="F31" s="7">
        <f>+octubre22!F31+noviembre22!F31+diciembre22!F31+'Productos Financieros22'!F31</f>
        <v>2136048.92</v>
      </c>
      <c r="G31" s="7">
        <f>+octubre22!G31+noviembre22!G31+diciembre22!G31</f>
        <v>0</v>
      </c>
      <c r="H31" s="7">
        <f>+octubre22!H31+noviembre22!H31+diciembre22!H31+'Productos Financieros22'!H31</f>
        <v>2136048.92</v>
      </c>
    </row>
    <row r="32" spans="1:8" x14ac:dyDescent="0.25">
      <c r="A32" s="6" t="s">
        <v>54</v>
      </c>
      <c r="B32" s="6" t="s">
        <v>55</v>
      </c>
      <c r="C32" s="7">
        <f>+octubre22!C32+noviembre22!C32+diciembre22!C32+'Productos Financieros22'!C32</f>
        <v>1767008.17</v>
      </c>
      <c r="D32" s="7">
        <f>+octubre22!D32+noviembre22!D32+diciembre22!D32+'Productos Financieros22'!G32</f>
        <v>0</v>
      </c>
      <c r="E32" s="7">
        <f t="shared" si="1"/>
        <v>1767008.17</v>
      </c>
      <c r="F32" s="7">
        <f>+octubre22!F32+noviembre22!F32+diciembre22!F32+'Productos Financieros22'!F32</f>
        <v>1699471.82</v>
      </c>
      <c r="G32" s="7">
        <f>+octubre22!G32+noviembre22!G32+diciembre22!G32</f>
        <v>0</v>
      </c>
      <c r="H32" s="7">
        <f>+octubre22!H32+noviembre22!H32+diciembre22!H32+'Productos Financieros22'!H32</f>
        <v>1699471.82</v>
      </c>
    </row>
    <row r="33" spans="1:8" x14ac:dyDescent="0.25">
      <c r="A33" s="6" t="s">
        <v>56</v>
      </c>
      <c r="B33" s="6" t="s">
        <v>57</v>
      </c>
      <c r="C33" s="7">
        <f>+octubre22!C33+noviembre22!C33+diciembre22!C33+'Productos Financieros22'!C33</f>
        <v>756934.14</v>
      </c>
      <c r="D33" s="7">
        <f>+octubre22!D33+noviembre22!D33+diciembre22!D33+'Productos Financieros22'!G33</f>
        <v>0</v>
      </c>
      <c r="E33" s="7">
        <f t="shared" si="1"/>
        <v>756934.14</v>
      </c>
      <c r="F33" s="7">
        <f>+octubre22!F33+noviembre22!F33+diciembre22!F33+'Productos Financieros22'!F33</f>
        <v>409867.07999999996</v>
      </c>
      <c r="G33" s="7">
        <f>+octubre22!G33+noviembre22!G33+diciembre22!G33</f>
        <v>0</v>
      </c>
      <c r="H33" s="7">
        <f>+octubre22!H33+noviembre22!H33+diciembre22!H33+'Productos Financieros22'!H33</f>
        <v>409867.07999999996</v>
      </c>
    </row>
    <row r="34" spans="1:8" x14ac:dyDescent="0.25">
      <c r="A34" s="6" t="s">
        <v>58</v>
      </c>
      <c r="B34" s="6" t="s">
        <v>59</v>
      </c>
      <c r="C34" s="7">
        <f>+octubre22!C34+noviembre22!C34+diciembre22!C34+'Productos Financieros22'!C34</f>
        <v>2992422.02</v>
      </c>
      <c r="D34" s="7">
        <f>+octubre22!D34+noviembre22!D34+diciembre22!D34+'Productos Financieros22'!G34</f>
        <v>0</v>
      </c>
      <c r="E34" s="7">
        <f t="shared" si="1"/>
        <v>2992422.02</v>
      </c>
      <c r="F34" s="7">
        <f>+octubre22!F34+noviembre22!F34+diciembre22!F34+'Productos Financieros22'!F34</f>
        <v>4354108.8600000003</v>
      </c>
      <c r="G34" s="7">
        <f>+octubre22!G34+noviembre22!G34+diciembre22!G34</f>
        <v>0</v>
      </c>
      <c r="H34" s="7">
        <f>+octubre22!H34+noviembre22!H34+diciembre22!H34+'Productos Financieros22'!H34</f>
        <v>4354108.8600000003</v>
      </c>
    </row>
    <row r="35" spans="1:8" x14ac:dyDescent="0.25">
      <c r="A35" s="6" t="s">
        <v>60</v>
      </c>
      <c r="B35" s="6" t="s">
        <v>61</v>
      </c>
      <c r="C35" s="7">
        <f>+octubre22!C35+noviembre22!C35+diciembre22!C35+'Productos Financieros22'!C35</f>
        <v>1876067.02</v>
      </c>
      <c r="D35" s="7">
        <f>+octubre22!D35+noviembre22!D35+diciembre22!D35+'Productos Financieros22'!G35</f>
        <v>0</v>
      </c>
      <c r="E35" s="7">
        <f t="shared" si="1"/>
        <v>1876067.02</v>
      </c>
      <c r="F35" s="7">
        <f>+octubre22!F35+noviembre22!F35+diciembre22!F35+'Productos Financieros22'!F35</f>
        <v>792836.05999999994</v>
      </c>
      <c r="G35" s="7">
        <f>+octubre22!G35+noviembre22!G35+diciembre22!G35</f>
        <v>0</v>
      </c>
      <c r="H35" s="7">
        <f>+octubre22!H35+noviembre22!H35+diciembre22!H35+'Productos Financieros22'!H35</f>
        <v>792836.05999999994</v>
      </c>
    </row>
    <row r="36" spans="1:8" x14ac:dyDescent="0.25">
      <c r="A36" s="6" t="s">
        <v>62</v>
      </c>
      <c r="B36" s="6" t="s">
        <v>63</v>
      </c>
      <c r="C36" s="7">
        <f>+octubre22!C36+noviembre22!C36+diciembre22!C36+'Productos Financieros22'!C36</f>
        <v>614902.81999999995</v>
      </c>
      <c r="D36" s="7">
        <f>+octubre22!D36+noviembre22!D36+diciembre22!D36+'Productos Financieros22'!G36</f>
        <v>0</v>
      </c>
      <c r="E36" s="7">
        <f t="shared" si="1"/>
        <v>614902.81999999995</v>
      </c>
      <c r="F36" s="7">
        <f>+octubre22!F36+noviembre22!F36+diciembre22!F36+'Productos Financieros22'!F36</f>
        <v>1642101.7199999997</v>
      </c>
      <c r="G36" s="7">
        <f>+octubre22!G36+noviembre22!G36+diciembre22!G36</f>
        <v>0</v>
      </c>
      <c r="H36" s="7">
        <f>+octubre22!H36+noviembre22!H36+diciembre22!H36+'Productos Financieros22'!H36</f>
        <v>1642101.7199999997</v>
      </c>
    </row>
    <row r="37" spans="1:8" x14ac:dyDescent="0.25">
      <c r="A37" s="6" t="s">
        <v>64</v>
      </c>
      <c r="B37" s="6" t="s">
        <v>65</v>
      </c>
      <c r="C37" s="7">
        <f>+octubre22!C37+noviembre22!C37+diciembre22!C37+'Productos Financieros22'!C37</f>
        <v>2011635.6300000001</v>
      </c>
      <c r="D37" s="7">
        <f>+octubre22!D37+noviembre22!D37+diciembre22!D37+'Productos Financieros22'!G37</f>
        <v>0</v>
      </c>
      <c r="E37" s="7">
        <f t="shared" si="1"/>
        <v>2011635.6300000001</v>
      </c>
      <c r="F37" s="7">
        <f>+octubre22!F37+noviembre22!F37+diciembre22!F37+'Productos Financieros22'!F37</f>
        <v>1351489.2000000002</v>
      </c>
      <c r="G37" s="7">
        <f>+octubre22!G37+noviembre22!G37+diciembre22!G37</f>
        <v>0</v>
      </c>
      <c r="H37" s="7">
        <f>+octubre22!H37+noviembre22!H37+diciembre22!H37+'Productos Financieros22'!H37</f>
        <v>1351489.2000000002</v>
      </c>
    </row>
    <row r="38" spans="1:8" x14ac:dyDescent="0.25">
      <c r="A38" s="6" t="s">
        <v>66</v>
      </c>
      <c r="B38" s="6" t="s">
        <v>67</v>
      </c>
      <c r="C38" s="7">
        <f>+octubre22!C38+noviembre22!C38+diciembre22!C38+'Productos Financieros22'!C38</f>
        <v>290515.03999999998</v>
      </c>
      <c r="D38" s="7">
        <f>+octubre22!D38+noviembre22!D38+diciembre22!D38+'Productos Financieros22'!G38</f>
        <v>0</v>
      </c>
      <c r="E38" s="7">
        <f t="shared" si="1"/>
        <v>290515.03999999998</v>
      </c>
      <c r="F38" s="7">
        <f>+octubre22!F38+noviembre22!F38+diciembre22!F38+'Productos Financieros22'!F38</f>
        <v>202582.29</v>
      </c>
      <c r="G38" s="7">
        <f>+octubre22!G38+noviembre22!G38+diciembre22!G38</f>
        <v>0</v>
      </c>
      <c r="H38" s="7">
        <f>+octubre22!H38+noviembre22!H38+diciembre22!H38+'Productos Financieros22'!H38</f>
        <v>202582.29</v>
      </c>
    </row>
    <row r="39" spans="1:8" x14ac:dyDescent="0.25">
      <c r="A39" s="6" t="s">
        <v>68</v>
      </c>
      <c r="B39" s="6" t="s">
        <v>69</v>
      </c>
      <c r="C39" s="7">
        <f>+octubre22!C39+noviembre22!C39+diciembre22!C39+'Productos Financieros22'!C39</f>
        <v>294666.71000000002</v>
      </c>
      <c r="D39" s="7">
        <f>+octubre22!D39+noviembre22!D39+diciembre22!D39+'Productos Financieros22'!G39</f>
        <v>0</v>
      </c>
      <c r="E39" s="7">
        <f t="shared" si="1"/>
        <v>294666.71000000002</v>
      </c>
      <c r="F39" s="7">
        <f>+octubre22!F39+noviembre22!F39+diciembre22!F39+'Productos Financieros22'!F39</f>
        <v>550941.12999999989</v>
      </c>
      <c r="G39" s="7">
        <f>+octubre22!G39+noviembre22!G39+diciembre22!G39</f>
        <v>0</v>
      </c>
      <c r="H39" s="7">
        <f>+octubre22!H39+noviembre22!H39+diciembre22!H39+'Productos Financieros22'!H39</f>
        <v>550941.12999999989</v>
      </c>
    </row>
    <row r="40" spans="1:8" x14ac:dyDescent="0.25">
      <c r="A40" s="6" t="s">
        <v>70</v>
      </c>
      <c r="B40" s="6" t="s">
        <v>71</v>
      </c>
      <c r="C40" s="7">
        <f>+octubre22!C40+noviembre22!C40+diciembre22!C40+'Productos Financieros22'!C40</f>
        <v>254339.97</v>
      </c>
      <c r="D40" s="7">
        <f>+octubre22!D40+noviembre22!D40+diciembre22!D40+'Productos Financieros22'!G40</f>
        <v>0</v>
      </c>
      <c r="E40" s="7">
        <f t="shared" si="1"/>
        <v>254339.97</v>
      </c>
      <c r="F40" s="7">
        <f>+octubre22!F40+noviembre22!F40+diciembre22!F40+'Productos Financieros22'!F40</f>
        <v>242271.13999999998</v>
      </c>
      <c r="G40" s="7">
        <f>+octubre22!G40+noviembre22!G40+diciembre22!G40</f>
        <v>0</v>
      </c>
      <c r="H40" s="7">
        <f>+octubre22!H40+noviembre22!H40+diciembre22!H40+'Productos Financieros22'!H40</f>
        <v>242271.13999999998</v>
      </c>
    </row>
    <row r="41" spans="1:8" x14ac:dyDescent="0.25">
      <c r="A41" s="6" t="s">
        <v>72</v>
      </c>
      <c r="B41" s="6" t="s">
        <v>73</v>
      </c>
      <c r="C41" s="7">
        <f>+octubre22!C41+noviembre22!C41+diciembre22!C41+'Productos Financieros22'!C41</f>
        <v>482683.71</v>
      </c>
      <c r="D41" s="7">
        <f>+octubre22!D41+noviembre22!D41+diciembre22!D41+'Productos Financieros22'!G41</f>
        <v>0</v>
      </c>
      <c r="E41" s="7">
        <f t="shared" si="1"/>
        <v>482683.71</v>
      </c>
      <c r="F41" s="7">
        <f>+octubre22!F41+noviembre22!F41+diciembre22!F41+'Productos Financieros22'!F41</f>
        <v>123580.83999999998</v>
      </c>
      <c r="G41" s="7">
        <f>+octubre22!G41+noviembre22!G41+diciembre22!G41</f>
        <v>0</v>
      </c>
      <c r="H41" s="7">
        <f>+octubre22!H41+noviembre22!H41+diciembre22!H41+'Productos Financieros22'!H41</f>
        <v>123580.83999999998</v>
      </c>
    </row>
    <row r="42" spans="1:8" x14ac:dyDescent="0.25">
      <c r="A42" s="6" t="s">
        <v>74</v>
      </c>
      <c r="B42" s="6" t="s">
        <v>75</v>
      </c>
      <c r="C42" s="7">
        <f>+octubre22!C42+noviembre22!C42+diciembre22!C42+'Productos Financieros22'!C42</f>
        <v>1105748.94</v>
      </c>
      <c r="D42" s="7">
        <f>+octubre22!D42+noviembre22!D42+diciembre22!D42+'Productos Financieros22'!G42</f>
        <v>0</v>
      </c>
      <c r="E42" s="7">
        <f t="shared" si="1"/>
        <v>1105748.94</v>
      </c>
      <c r="F42" s="7">
        <f>+octubre22!F42+noviembre22!F42+diciembre22!F42+'Productos Financieros22'!F42</f>
        <v>988646.80999999994</v>
      </c>
      <c r="G42" s="7">
        <f>+octubre22!G42+noviembre22!G42+diciembre22!G42</f>
        <v>0</v>
      </c>
      <c r="H42" s="7">
        <f>+octubre22!H42+noviembre22!H42+diciembre22!H42+'Productos Financieros22'!H42</f>
        <v>988646.80999999994</v>
      </c>
    </row>
    <row r="43" spans="1:8" x14ac:dyDescent="0.25">
      <c r="A43" s="6" t="s">
        <v>76</v>
      </c>
      <c r="B43" s="6" t="s">
        <v>77</v>
      </c>
      <c r="C43" s="7">
        <f>+octubre22!C43+noviembre22!C43+diciembre22!C43+'Productos Financieros22'!C43</f>
        <v>1388097.0699999998</v>
      </c>
      <c r="D43" s="7">
        <f>+octubre22!D43+noviembre22!D43+diciembre22!D43+'Productos Financieros22'!G43</f>
        <v>0</v>
      </c>
      <c r="E43" s="7">
        <f t="shared" si="1"/>
        <v>1388097.0699999998</v>
      </c>
      <c r="F43" s="7">
        <f>+octubre22!F43+noviembre22!F43+diciembre22!F43+'Productos Financieros22'!F43</f>
        <v>832148.69000000006</v>
      </c>
      <c r="G43" s="7">
        <f>+octubre22!G43+noviembre22!G43+diciembre22!G43</f>
        <v>0</v>
      </c>
      <c r="H43" s="7">
        <f>+octubre22!H43+noviembre22!H43+diciembre22!H43+'Productos Financieros22'!H43</f>
        <v>832148.69000000006</v>
      </c>
    </row>
    <row r="44" spans="1:8" x14ac:dyDescent="0.25">
      <c r="A44" s="6" t="s">
        <v>78</v>
      </c>
      <c r="B44" s="6" t="s">
        <v>79</v>
      </c>
      <c r="C44" s="7">
        <f>+octubre22!C44+noviembre22!C44+diciembre22!C44+'Productos Financieros22'!C44</f>
        <v>619540.51</v>
      </c>
      <c r="D44" s="7">
        <f>+octubre22!D44+noviembre22!D44+diciembre22!D44+'Productos Financieros22'!G44</f>
        <v>0</v>
      </c>
      <c r="E44" s="7">
        <f t="shared" si="1"/>
        <v>619540.51</v>
      </c>
      <c r="F44" s="7">
        <f>+octubre22!F44+noviembre22!F44+diciembre22!F44+'Productos Financieros22'!F44</f>
        <v>354566.05999999994</v>
      </c>
      <c r="G44" s="7">
        <f>+octubre22!G44+noviembre22!G44+diciembre22!G44</f>
        <v>0</v>
      </c>
      <c r="H44" s="7">
        <f>+octubre22!H44+noviembre22!H44+diciembre22!H44+'Productos Financieros22'!H44</f>
        <v>354566.05999999994</v>
      </c>
    </row>
    <row r="45" spans="1:8" x14ac:dyDescent="0.25">
      <c r="A45" s="6" t="s">
        <v>80</v>
      </c>
      <c r="B45" s="6" t="s">
        <v>81</v>
      </c>
      <c r="C45" s="7">
        <f>+octubre22!C45+noviembre22!C45+diciembre22!C45+'Productos Financieros22'!C45</f>
        <v>5917183.6999999993</v>
      </c>
      <c r="D45" s="7">
        <f>+octubre22!D45+noviembre22!D45+diciembre22!D45+'Productos Financieros22'!G45</f>
        <v>0</v>
      </c>
      <c r="E45" s="7">
        <f t="shared" si="1"/>
        <v>5917183.6999999993</v>
      </c>
      <c r="F45" s="7">
        <f>+octubre22!F45+noviembre22!F45+diciembre22!F45+'Productos Financieros22'!F45</f>
        <v>14730574.029999999</v>
      </c>
      <c r="G45" s="7">
        <f>+octubre22!G45+noviembre22!G45+diciembre22!G45</f>
        <v>0</v>
      </c>
      <c r="H45" s="7">
        <f>+octubre22!H45+noviembre22!H45+diciembre22!H45+'Productos Financieros22'!H45</f>
        <v>14730574.029999999</v>
      </c>
    </row>
    <row r="46" spans="1:8" x14ac:dyDescent="0.25">
      <c r="A46" s="6" t="s">
        <v>82</v>
      </c>
      <c r="B46" s="6" t="s">
        <v>83</v>
      </c>
      <c r="C46" s="7">
        <f>+octubre22!C46+noviembre22!C46+diciembre22!C46+'Productos Financieros22'!C46</f>
        <v>2685796.9699999997</v>
      </c>
      <c r="D46" s="7">
        <f>+octubre22!D46+noviembre22!D46+diciembre22!D46+'Productos Financieros22'!G46</f>
        <v>0</v>
      </c>
      <c r="E46" s="7">
        <f t="shared" si="1"/>
        <v>2685796.9699999997</v>
      </c>
      <c r="F46" s="7">
        <f>+octubre22!F46+noviembre22!F46+diciembre22!F46+'Productos Financieros22'!F46</f>
        <v>1201010.24</v>
      </c>
      <c r="G46" s="7">
        <f>+octubre22!G46+noviembre22!G46+diciembre22!G46</f>
        <v>0</v>
      </c>
      <c r="H46" s="7">
        <f>+octubre22!H46+noviembre22!H46+diciembre22!H46+'Productos Financieros22'!H46</f>
        <v>1201010.24</v>
      </c>
    </row>
    <row r="47" spans="1:8" x14ac:dyDescent="0.25">
      <c r="A47" s="6" t="s">
        <v>84</v>
      </c>
      <c r="B47" s="6" t="s">
        <v>85</v>
      </c>
      <c r="C47" s="7">
        <f>+octubre22!C47+noviembre22!C47+diciembre22!C47+'Productos Financieros22'!C47</f>
        <v>8559169.0099999998</v>
      </c>
      <c r="D47" s="7">
        <f>+octubre22!D47+noviembre22!D47+diciembre22!D47+'Productos Financieros22'!G47</f>
        <v>0</v>
      </c>
      <c r="E47" s="7">
        <f t="shared" si="1"/>
        <v>8559169.0099999998</v>
      </c>
      <c r="F47" s="7">
        <f>+octubre22!F47+noviembre22!F47+diciembre22!F47+'Productos Financieros22'!F47</f>
        <v>5964609.9900000002</v>
      </c>
      <c r="G47" s="7">
        <f>+octubre22!G47+noviembre22!G47+diciembre22!G47</f>
        <v>0</v>
      </c>
      <c r="H47" s="7">
        <f>+octubre22!H47+noviembre22!H47+diciembre22!H47+'Productos Financieros22'!H47</f>
        <v>5964609.9900000002</v>
      </c>
    </row>
    <row r="48" spans="1:8" x14ac:dyDescent="0.25">
      <c r="A48" s="6" t="s">
        <v>86</v>
      </c>
      <c r="B48" s="6" t="s">
        <v>87</v>
      </c>
      <c r="C48" s="7">
        <f>+octubre22!C48+noviembre22!C48+diciembre22!C48+'Productos Financieros22'!C48</f>
        <v>1204325.73</v>
      </c>
      <c r="D48" s="7">
        <f>+octubre22!D48+noviembre22!D48+diciembre22!D48+'Productos Financieros22'!G48</f>
        <v>0</v>
      </c>
      <c r="E48" s="7">
        <f t="shared" si="1"/>
        <v>1204325.73</v>
      </c>
      <c r="F48" s="7">
        <f>+octubre22!F48+noviembre22!F48+diciembre22!F48+'Productos Financieros22'!F48</f>
        <v>1577207.6700000002</v>
      </c>
      <c r="G48" s="7">
        <f>+octubre22!G48+noviembre22!G48+diciembre22!G48</f>
        <v>0</v>
      </c>
      <c r="H48" s="7">
        <f>+octubre22!H48+noviembre22!H48+diciembre22!H48+'Productos Financieros22'!H48</f>
        <v>1577207.6700000002</v>
      </c>
    </row>
    <row r="49" spans="1:8" x14ac:dyDescent="0.25">
      <c r="A49" s="6" t="s">
        <v>88</v>
      </c>
      <c r="B49" s="6" t="s">
        <v>89</v>
      </c>
      <c r="C49" s="7">
        <f>+octubre22!C49+noviembre22!C49+diciembre22!C49+'Productos Financieros22'!C49</f>
        <v>10148780.34</v>
      </c>
      <c r="D49" s="7">
        <f>+octubre22!D49+noviembre22!D49+diciembre22!D49+'Productos Financieros22'!G49</f>
        <v>0</v>
      </c>
      <c r="E49" s="7">
        <f t="shared" si="1"/>
        <v>10148780.34</v>
      </c>
      <c r="F49" s="7">
        <f>+octubre22!F49+noviembre22!F49+diciembre22!F49+'Productos Financieros22'!F49</f>
        <v>21362370.129999999</v>
      </c>
      <c r="G49" s="7">
        <f>+octubre22!G49+noviembre22!G49+diciembre22!G49</f>
        <v>0</v>
      </c>
      <c r="H49" s="7">
        <f>+octubre22!H49+noviembre22!H49+diciembre22!H49+'Productos Financieros22'!H49</f>
        <v>21362370.129999999</v>
      </c>
    </row>
    <row r="50" spans="1:8" x14ac:dyDescent="0.25">
      <c r="A50" s="6" t="s">
        <v>90</v>
      </c>
      <c r="B50" s="6" t="s">
        <v>91</v>
      </c>
      <c r="C50" s="7">
        <f>+octubre22!C50+noviembre22!C50+diciembre22!C50+'Productos Financieros22'!C50</f>
        <v>4895957.67</v>
      </c>
      <c r="D50" s="7">
        <f>+octubre22!D50+noviembre22!D50+diciembre22!D50+'Productos Financieros22'!G50</f>
        <v>0</v>
      </c>
      <c r="E50" s="7">
        <f t="shared" si="1"/>
        <v>4895957.67</v>
      </c>
      <c r="F50" s="7">
        <f>+octubre22!F50+noviembre22!F50+diciembre22!F50+'Productos Financieros22'!F50</f>
        <v>7699632.46</v>
      </c>
      <c r="G50" s="7">
        <f>+octubre22!G50+noviembre22!G50+diciembre22!G50</f>
        <v>0</v>
      </c>
      <c r="H50" s="7">
        <f>+octubre22!H50+noviembre22!H50+diciembre22!H50+'Productos Financieros22'!H50</f>
        <v>7699632.46</v>
      </c>
    </row>
    <row r="51" spans="1:8" x14ac:dyDescent="0.25">
      <c r="A51" s="6" t="s">
        <v>92</v>
      </c>
      <c r="B51" s="6" t="s">
        <v>93</v>
      </c>
      <c r="C51" s="7">
        <f>+octubre22!C51+noviembre22!C51+diciembre22!C51+'Productos Financieros22'!C51</f>
        <v>637823.16</v>
      </c>
      <c r="D51" s="7">
        <f>+octubre22!D51+noviembre22!D51+diciembre22!D51+'Productos Financieros22'!G51</f>
        <v>0</v>
      </c>
      <c r="E51" s="7">
        <f t="shared" si="1"/>
        <v>637823.16</v>
      </c>
      <c r="F51" s="7">
        <f>+octubre22!F51+noviembre22!F51+diciembre22!F51+'Productos Financieros22'!F51</f>
        <v>1483722.5999999999</v>
      </c>
      <c r="G51" s="7">
        <f>+octubre22!G51+noviembre22!G51+diciembre22!G51</f>
        <v>4704</v>
      </c>
      <c r="H51" s="7">
        <f>+octubre22!H51+noviembre22!H51+diciembre22!H51+'Productos Financieros22'!H51</f>
        <v>1479018.5999999999</v>
      </c>
    </row>
    <row r="52" spans="1:8" x14ac:dyDescent="0.25">
      <c r="A52" s="6" t="s">
        <v>94</v>
      </c>
      <c r="B52" s="6" t="s">
        <v>95</v>
      </c>
      <c r="C52" s="7">
        <f>+octubre22!C52+noviembre22!C52+diciembre22!C52+'Productos Financieros22'!C52</f>
        <v>792410.16</v>
      </c>
      <c r="D52" s="7">
        <f>+octubre22!D52+noviembre22!D52+diciembre22!D52+'Productos Financieros22'!G52</f>
        <v>0</v>
      </c>
      <c r="E52" s="7">
        <f t="shared" si="1"/>
        <v>792410.16</v>
      </c>
      <c r="F52" s="7">
        <f>+octubre22!F52+noviembre22!F52+diciembre22!F52+'Productos Financieros22'!F52</f>
        <v>553574.5</v>
      </c>
      <c r="G52" s="7">
        <f>+octubre22!G52+noviembre22!G52+diciembre22!G52</f>
        <v>0</v>
      </c>
      <c r="H52" s="7">
        <f>+octubre22!H52+noviembre22!H52+diciembre22!H52+'Productos Financieros22'!H52</f>
        <v>553574.5</v>
      </c>
    </row>
    <row r="53" spans="1:8" x14ac:dyDescent="0.25">
      <c r="A53" s="6" t="s">
        <v>96</v>
      </c>
      <c r="B53" s="6" t="s">
        <v>97</v>
      </c>
      <c r="C53" s="7">
        <f>+octubre22!C53+noviembre22!C53+diciembre22!C53+'Productos Financieros22'!C53</f>
        <v>132698.62999999998</v>
      </c>
      <c r="D53" s="7">
        <f>+octubre22!D53+noviembre22!D53+diciembre22!D53+'Productos Financieros22'!G53</f>
        <v>0</v>
      </c>
      <c r="E53" s="7">
        <f t="shared" si="1"/>
        <v>132698.62999999998</v>
      </c>
      <c r="F53" s="7">
        <f>+octubre22!F53+noviembre22!F53+diciembre22!F53+'Productos Financieros22'!F53</f>
        <v>15236.02</v>
      </c>
      <c r="G53" s="7">
        <f>+octubre22!G53+noviembre22!G53+diciembre22!G53</f>
        <v>0</v>
      </c>
      <c r="H53" s="7">
        <f>+octubre22!H53+noviembre22!H53+diciembre22!H53+'Productos Financieros22'!H53</f>
        <v>15236.02</v>
      </c>
    </row>
    <row r="54" spans="1:8" x14ac:dyDescent="0.25">
      <c r="A54" s="6" t="s">
        <v>98</v>
      </c>
      <c r="B54" s="6" t="s">
        <v>99</v>
      </c>
      <c r="C54" s="7">
        <f>+octubre22!C54+noviembre22!C54+diciembre22!C54+'Productos Financieros22'!C54</f>
        <v>487323.39999999997</v>
      </c>
      <c r="D54" s="7">
        <f>+octubre22!D54+noviembre22!D54+diciembre22!D54+'Productos Financieros22'!G54</f>
        <v>0</v>
      </c>
      <c r="E54" s="7">
        <f t="shared" si="1"/>
        <v>487323.39999999997</v>
      </c>
      <c r="F54" s="7">
        <f>+octubre22!F54+noviembre22!F54+diciembre22!F54+'Productos Financieros22'!F54</f>
        <v>269545.45999999996</v>
      </c>
      <c r="G54" s="7">
        <f>+octubre22!G54+noviembre22!G54+diciembre22!G54</f>
        <v>0</v>
      </c>
      <c r="H54" s="7">
        <f>+octubre22!H54+noviembre22!H54+diciembre22!H54+'Productos Financieros22'!H54</f>
        <v>269545.45999999996</v>
      </c>
    </row>
    <row r="55" spans="1:8" x14ac:dyDescent="0.25">
      <c r="A55" s="6" t="s">
        <v>100</v>
      </c>
      <c r="B55" s="6" t="s">
        <v>101</v>
      </c>
      <c r="C55" s="7">
        <f>+octubre22!C55+noviembre22!C55+diciembre22!C55+'Productos Financieros22'!C55</f>
        <v>281848.7</v>
      </c>
      <c r="D55" s="7">
        <f>+octubre22!D55+noviembre22!D55+diciembre22!D55+'Productos Financieros22'!G55</f>
        <v>0</v>
      </c>
      <c r="E55" s="7">
        <f t="shared" si="1"/>
        <v>281848.7</v>
      </c>
      <c r="F55" s="7">
        <f>+octubre22!F55+noviembre22!F55+diciembre22!F55+'Productos Financieros22'!F55</f>
        <v>222708.87999999998</v>
      </c>
      <c r="G55" s="7">
        <f>+octubre22!G55+noviembre22!G55+diciembre22!G55</f>
        <v>0</v>
      </c>
      <c r="H55" s="7">
        <f>+octubre22!H55+noviembre22!H55+diciembre22!H55+'Productos Financieros22'!H55</f>
        <v>222708.87999999998</v>
      </c>
    </row>
    <row r="56" spans="1:8" x14ac:dyDescent="0.25">
      <c r="A56" s="6" t="s">
        <v>102</v>
      </c>
      <c r="B56" s="6" t="s">
        <v>103</v>
      </c>
      <c r="C56" s="7">
        <f>+octubre22!C56+noviembre22!C56+diciembre22!C56+'Productos Financieros22'!C56</f>
        <v>1178708.32</v>
      </c>
      <c r="D56" s="7">
        <f>+octubre22!D56+noviembre22!D56+diciembre22!D56+'Productos Financieros22'!G56</f>
        <v>0</v>
      </c>
      <c r="E56" s="7">
        <f t="shared" si="1"/>
        <v>1178708.32</v>
      </c>
      <c r="F56" s="7">
        <f>+octubre22!F56+noviembre22!F56+diciembre22!F56+'Productos Financieros22'!F56</f>
        <v>705370.16</v>
      </c>
      <c r="G56" s="7">
        <f>+octubre22!G56+noviembre22!G56+diciembre22!G56</f>
        <v>0</v>
      </c>
      <c r="H56" s="7">
        <f>+octubre22!H56+noviembre22!H56+diciembre22!H56+'Productos Financieros22'!H56</f>
        <v>705370.16</v>
      </c>
    </row>
    <row r="57" spans="1:8" x14ac:dyDescent="0.25">
      <c r="A57" s="6" t="s">
        <v>104</v>
      </c>
      <c r="B57" s="6" t="s">
        <v>105</v>
      </c>
      <c r="C57" s="7">
        <f>+octubre22!C57+noviembre22!C57+diciembre22!C57+'Productos Financieros22'!C57</f>
        <v>1576690.52</v>
      </c>
      <c r="D57" s="7">
        <f>+octubre22!D57+noviembre22!D57+diciembre22!D57+'Productos Financieros22'!G57</f>
        <v>0</v>
      </c>
      <c r="E57" s="7">
        <f t="shared" si="1"/>
        <v>1576690.52</v>
      </c>
      <c r="F57" s="7">
        <f>+octubre22!F57+noviembre22!F57+diciembre22!F57+'Productos Financieros22'!F57</f>
        <v>896102.24</v>
      </c>
      <c r="G57" s="7">
        <f>+octubre22!G57+noviembre22!G57+diciembre22!G57</f>
        <v>106089</v>
      </c>
      <c r="H57" s="7">
        <f>+octubre22!H57+noviembre22!H57+diciembre22!H57+'Productos Financieros22'!H57</f>
        <v>790013.24</v>
      </c>
    </row>
    <row r="58" spans="1:8" x14ac:dyDescent="0.25">
      <c r="A58" s="6" t="s">
        <v>106</v>
      </c>
      <c r="B58" s="6" t="s">
        <v>107</v>
      </c>
      <c r="C58" s="7">
        <f>+octubre22!C58+noviembre22!C58+diciembre22!C58+'Productos Financieros22'!C58</f>
        <v>1041297.89</v>
      </c>
      <c r="D58" s="7">
        <f>+octubre22!D58+noviembre22!D58+diciembre22!D58+'Productos Financieros22'!G58</f>
        <v>0</v>
      </c>
      <c r="E58" s="7">
        <f t="shared" si="1"/>
        <v>1041297.89</v>
      </c>
      <c r="F58" s="7">
        <f>+octubre22!F58+noviembre22!F58+diciembre22!F58+'Productos Financieros22'!F58</f>
        <v>1127839.8499999999</v>
      </c>
      <c r="G58" s="7">
        <f>+octubre22!G58+noviembre22!G58+diciembre22!G58</f>
        <v>0</v>
      </c>
      <c r="H58" s="7">
        <f>+octubre22!H58+noviembre22!H58+diciembre22!H58+'Productos Financieros22'!H58</f>
        <v>1127839.8499999999</v>
      </c>
    </row>
    <row r="59" spans="1:8" x14ac:dyDescent="0.25">
      <c r="A59" s="6" t="s">
        <v>108</v>
      </c>
      <c r="B59" s="6" t="s">
        <v>109</v>
      </c>
      <c r="C59" s="7">
        <f>+octubre22!C59+noviembre22!C59+diciembre22!C59+'Productos Financieros22'!C59</f>
        <v>262716.5</v>
      </c>
      <c r="D59" s="7">
        <f>+octubre22!D59+noviembre22!D59+diciembre22!D59+'Productos Financieros22'!G59</f>
        <v>0</v>
      </c>
      <c r="E59" s="7">
        <f t="shared" si="1"/>
        <v>262716.5</v>
      </c>
      <c r="F59" s="7">
        <f>+octubre22!F59+noviembre22!F59+diciembre22!F59+'Productos Financieros22'!F59</f>
        <v>243964.01</v>
      </c>
      <c r="G59" s="7">
        <f>+octubre22!G59+noviembre22!G59+diciembre22!G59</f>
        <v>0</v>
      </c>
      <c r="H59" s="7">
        <f>+octubre22!H59+noviembre22!H59+diciembre22!H59+'Productos Financieros22'!H59</f>
        <v>243964.01</v>
      </c>
    </row>
    <row r="60" spans="1:8" x14ac:dyDescent="0.25">
      <c r="A60" s="6" t="s">
        <v>110</v>
      </c>
      <c r="B60" s="6" t="s">
        <v>111</v>
      </c>
      <c r="C60" s="7">
        <f>+octubre22!C60+noviembre22!C60+diciembre22!C60+'Productos Financieros22'!C60</f>
        <v>141250.76999999999</v>
      </c>
      <c r="D60" s="7">
        <f>+octubre22!D60+noviembre22!D60+diciembre22!D60+'Productos Financieros22'!G60</f>
        <v>0</v>
      </c>
      <c r="E60" s="7">
        <f t="shared" si="1"/>
        <v>141250.76999999999</v>
      </c>
      <c r="F60" s="7">
        <f>+octubre22!F60+noviembre22!F60+diciembre22!F60+'Productos Financieros22'!F60</f>
        <v>75991.87</v>
      </c>
      <c r="G60" s="7">
        <f>+octubre22!G60+noviembre22!G60+diciembre22!G60</f>
        <v>0</v>
      </c>
      <c r="H60" s="7">
        <f>+octubre22!H60+noviembre22!H60+diciembre22!H60+'Productos Financieros22'!H60</f>
        <v>75991.87</v>
      </c>
    </row>
    <row r="61" spans="1:8" x14ac:dyDescent="0.25">
      <c r="A61" s="6" t="s">
        <v>112</v>
      </c>
      <c r="B61" s="6" t="s">
        <v>113</v>
      </c>
      <c r="C61" s="7">
        <f>+octubre22!C61+noviembre22!C61+diciembre22!C61+'Productos Financieros22'!C61</f>
        <v>491245.35</v>
      </c>
      <c r="D61" s="7">
        <f>+octubre22!D61+noviembre22!D61+diciembre22!D61+'Productos Financieros22'!G61</f>
        <v>0</v>
      </c>
      <c r="E61" s="7">
        <f t="shared" si="1"/>
        <v>491245.35</v>
      </c>
      <c r="F61" s="7">
        <f>+octubre22!F61+noviembre22!F61+diciembre22!F61+'Productos Financieros22'!F61</f>
        <v>703301.07000000007</v>
      </c>
      <c r="G61" s="7">
        <f>+octubre22!G61+noviembre22!G61+diciembre22!G61</f>
        <v>0</v>
      </c>
      <c r="H61" s="7">
        <f>+octubre22!H61+noviembre22!H61+diciembre22!H61+'Productos Financieros22'!H61</f>
        <v>703301.07000000007</v>
      </c>
    </row>
    <row r="62" spans="1:8" x14ac:dyDescent="0.25">
      <c r="A62" s="6" t="s">
        <v>114</v>
      </c>
      <c r="B62" s="6" t="s">
        <v>115</v>
      </c>
      <c r="C62" s="7">
        <f>+octubre22!C62+noviembre22!C62+diciembre22!C62+'Productos Financieros22'!C62</f>
        <v>250612.44</v>
      </c>
      <c r="D62" s="7">
        <f>+octubre22!D62+noviembre22!D62+diciembre22!D62+'Productos Financieros22'!G62</f>
        <v>0</v>
      </c>
      <c r="E62" s="7">
        <f t="shared" si="1"/>
        <v>250612.44</v>
      </c>
      <c r="F62" s="7">
        <f>+octubre22!F62+noviembre22!F62+diciembre22!F62+'Productos Financieros22'!F62</f>
        <v>271990.72000000003</v>
      </c>
      <c r="G62" s="7">
        <f>+octubre22!G62+noviembre22!G62+diciembre22!G62</f>
        <v>0</v>
      </c>
      <c r="H62" s="7">
        <f>+octubre22!H62+noviembre22!H62+diciembre22!H62+'Productos Financieros22'!H62</f>
        <v>271990.72000000003</v>
      </c>
    </row>
    <row r="63" spans="1:8" x14ac:dyDescent="0.25">
      <c r="A63" s="6" t="s">
        <v>116</v>
      </c>
      <c r="B63" s="6" t="s">
        <v>117</v>
      </c>
      <c r="C63" s="7">
        <f>+octubre22!C63+noviembre22!C63+diciembre22!C63+'Productos Financieros22'!C63</f>
        <v>4764000.4799999995</v>
      </c>
      <c r="D63" s="7">
        <f>+octubre22!D63+noviembre22!D63+diciembre22!D63+'Productos Financieros22'!G63</f>
        <v>0</v>
      </c>
      <c r="E63" s="7">
        <f t="shared" si="1"/>
        <v>4764000.4799999995</v>
      </c>
      <c r="F63" s="7">
        <f>+octubre22!F63+noviembre22!F63+diciembre22!F63+'Productos Financieros22'!F63</f>
        <v>7182172.9300000006</v>
      </c>
      <c r="G63" s="7">
        <f>+octubre22!G63+noviembre22!G63+diciembre22!G63</f>
        <v>0</v>
      </c>
      <c r="H63" s="7">
        <f>+octubre22!H63+noviembre22!H63+diciembre22!H63+'Productos Financieros22'!H63</f>
        <v>7182172.9300000006</v>
      </c>
    </row>
    <row r="64" spans="1:8" x14ac:dyDescent="0.25">
      <c r="A64" s="6" t="s">
        <v>118</v>
      </c>
      <c r="B64" s="6" t="s">
        <v>119</v>
      </c>
      <c r="C64" s="7">
        <f>+octubre22!C64+noviembre22!C64+diciembre22!C64+'Productos Financieros22'!C64</f>
        <v>3911173.02</v>
      </c>
      <c r="D64" s="7">
        <f>+octubre22!D64+noviembre22!D64+diciembre22!D64+'Productos Financieros22'!G64</f>
        <v>930307.26</v>
      </c>
      <c r="E64" s="7">
        <f t="shared" si="1"/>
        <v>2980865.76</v>
      </c>
      <c r="F64" s="7">
        <f>+octubre22!F64+noviembre22!F64+diciembre22!F64+'Productos Financieros22'!F64</f>
        <v>2392991.7400000002</v>
      </c>
      <c r="G64" s="7">
        <f>+octubre22!G64+noviembre22!G64+diciembre22!G64</f>
        <v>0</v>
      </c>
      <c r="H64" s="7">
        <f>+octubre22!H64+noviembre22!H64+diciembre22!H64+'Productos Financieros22'!H64</f>
        <v>2392991.7400000002</v>
      </c>
    </row>
    <row r="65" spans="1:8" x14ac:dyDescent="0.25">
      <c r="A65" s="6" t="s">
        <v>120</v>
      </c>
      <c r="B65" s="6" t="s">
        <v>121</v>
      </c>
      <c r="C65" s="7">
        <f>+octubre22!C65+noviembre22!C65+diciembre22!C65+'Productos Financieros22'!C65</f>
        <v>7321975.0200000005</v>
      </c>
      <c r="D65" s="7">
        <f>+octubre22!D65+noviembre22!D65+diciembre22!D65+'Productos Financieros22'!G65</f>
        <v>0</v>
      </c>
      <c r="E65" s="7">
        <f t="shared" si="1"/>
        <v>7321975.0200000005</v>
      </c>
      <c r="F65" s="7">
        <f>+octubre22!F65+noviembre22!F65+diciembre22!F65+'Productos Financieros22'!F65</f>
        <v>9475472.3699999992</v>
      </c>
      <c r="G65" s="7">
        <f>+octubre22!G65+noviembre22!G65+diciembre22!G65</f>
        <v>175755</v>
      </c>
      <c r="H65" s="7">
        <f>+octubre22!H65+noviembre22!H65+diciembre22!H65+'Productos Financieros22'!H65</f>
        <v>9299717.3699999992</v>
      </c>
    </row>
    <row r="66" spans="1:8" x14ac:dyDescent="0.25">
      <c r="A66" s="6" t="s">
        <v>122</v>
      </c>
      <c r="B66" s="6" t="s">
        <v>123</v>
      </c>
      <c r="C66" s="7">
        <f>+octubre22!C66+noviembre22!C66+diciembre22!C66+'Productos Financieros22'!C66</f>
        <v>811227.34</v>
      </c>
      <c r="D66" s="7">
        <f>+octubre22!D66+noviembre22!D66+diciembre22!D66+'Productos Financieros22'!G66</f>
        <v>0</v>
      </c>
      <c r="E66" s="7">
        <f t="shared" si="1"/>
        <v>811227.34</v>
      </c>
      <c r="F66" s="7">
        <f>+octubre22!F66+noviembre22!F66+diciembre22!F66+'Productos Financieros22'!F66</f>
        <v>467801.47000000009</v>
      </c>
      <c r="G66" s="7">
        <f>+octubre22!G66+noviembre22!G66+diciembre22!G66</f>
        <v>0</v>
      </c>
      <c r="H66" s="7">
        <f>+octubre22!H66+noviembre22!H66+diciembre22!H66+'Productos Financieros22'!H66</f>
        <v>467801.47000000009</v>
      </c>
    </row>
    <row r="67" spans="1:8" x14ac:dyDescent="0.25">
      <c r="A67" s="6" t="s">
        <v>124</v>
      </c>
      <c r="B67" s="6" t="s">
        <v>125</v>
      </c>
      <c r="C67" s="7">
        <f>+octubre22!C67+noviembre22!C67+diciembre22!C67+'Productos Financieros22'!C67</f>
        <v>745865.74</v>
      </c>
      <c r="D67" s="7">
        <f>+octubre22!D67+noviembre22!D67+diciembre22!D67+'Productos Financieros22'!G67</f>
        <v>0</v>
      </c>
      <c r="E67" s="7">
        <f t="shared" si="1"/>
        <v>745865.74</v>
      </c>
      <c r="F67" s="7">
        <f>+octubre22!F67+noviembre22!F67+diciembre22!F67+'Productos Financieros22'!F67</f>
        <v>544169.55000000005</v>
      </c>
      <c r="G67" s="7">
        <f>+octubre22!G67+noviembre22!G67+diciembre22!G67</f>
        <v>0</v>
      </c>
      <c r="H67" s="7">
        <f>+octubre22!H67+noviembre22!H67+diciembre22!H67+'Productos Financieros22'!H67</f>
        <v>544169.55000000005</v>
      </c>
    </row>
    <row r="68" spans="1:8" x14ac:dyDescent="0.25">
      <c r="A68" s="6" t="s">
        <v>126</v>
      </c>
      <c r="B68" s="6" t="s">
        <v>127</v>
      </c>
      <c r="C68" s="7">
        <f>+octubre22!C68+noviembre22!C68+diciembre22!C68+'Productos Financieros22'!C68</f>
        <v>134896.67000000001</v>
      </c>
      <c r="D68" s="7">
        <f>+octubre22!D68+noviembre22!D68+diciembre22!D68+'Productos Financieros22'!G68</f>
        <v>0</v>
      </c>
      <c r="E68" s="7">
        <f t="shared" si="1"/>
        <v>134896.67000000001</v>
      </c>
      <c r="F68" s="7">
        <f>+octubre22!F68+noviembre22!F68+diciembre22!F68+'Productos Financieros22'!F68</f>
        <v>93673.150000000009</v>
      </c>
      <c r="G68" s="7">
        <f>+octubre22!G68+noviembre22!G68+diciembre22!G68</f>
        <v>0</v>
      </c>
      <c r="H68" s="7">
        <f>+octubre22!H68+noviembre22!H68+diciembre22!H68+'Productos Financieros22'!H68</f>
        <v>93673.150000000009</v>
      </c>
    </row>
    <row r="69" spans="1:8" x14ac:dyDescent="0.25">
      <c r="A69" s="6" t="s">
        <v>128</v>
      </c>
      <c r="B69" s="6" t="s">
        <v>129</v>
      </c>
      <c r="C69" s="7">
        <f>+octubre22!C69+noviembre22!C69+diciembre22!C69+'Productos Financieros22'!C69</f>
        <v>321217.57</v>
      </c>
      <c r="D69" s="7">
        <f>+octubre22!D69+noviembre22!D69+diciembre22!D69+'Productos Financieros22'!G69</f>
        <v>0</v>
      </c>
      <c r="E69" s="7">
        <f t="shared" si="1"/>
        <v>321217.57</v>
      </c>
      <c r="F69" s="7">
        <f>+octubre22!F69+noviembre22!F69+diciembre22!F69+'Productos Financieros22'!F69</f>
        <v>807507.76</v>
      </c>
      <c r="G69" s="7">
        <f>+octubre22!G69+noviembre22!G69+diciembre22!G69</f>
        <v>0</v>
      </c>
      <c r="H69" s="7">
        <f>+octubre22!H69+noviembre22!H69+diciembre22!H69+'Productos Financieros22'!H69</f>
        <v>807507.76</v>
      </c>
    </row>
    <row r="70" spans="1:8" x14ac:dyDescent="0.25">
      <c r="A70" s="6" t="s">
        <v>130</v>
      </c>
      <c r="B70" s="6" t="s">
        <v>131</v>
      </c>
      <c r="C70" s="7">
        <f>+octubre22!C70+noviembre22!C70+diciembre22!C70+'Productos Financieros22'!C70</f>
        <v>1599914.17</v>
      </c>
      <c r="D70" s="7">
        <f>+octubre22!D70+noviembre22!D70+diciembre22!D70+'Productos Financieros22'!G70</f>
        <v>0</v>
      </c>
      <c r="E70" s="7">
        <f t="shared" si="1"/>
        <v>1599914.17</v>
      </c>
      <c r="F70" s="7">
        <f>+octubre22!F70+noviembre22!F70+diciembre22!F70+'Productos Financieros22'!F70</f>
        <v>1597710.41</v>
      </c>
      <c r="G70" s="7">
        <f>+octubre22!G70+noviembre22!G70+diciembre22!G70</f>
        <v>0</v>
      </c>
      <c r="H70" s="7">
        <f>+octubre22!H70+noviembre22!H70+diciembre22!H70+'Productos Financieros22'!H70</f>
        <v>1597710.41</v>
      </c>
    </row>
    <row r="71" spans="1:8" x14ac:dyDescent="0.25">
      <c r="A71" s="6" t="s">
        <v>132</v>
      </c>
      <c r="B71" s="6" t="s">
        <v>133</v>
      </c>
      <c r="C71" s="7">
        <f>+octubre22!C71+noviembre22!C71+diciembre22!C71+'Productos Financieros22'!C71</f>
        <v>362568.97000000003</v>
      </c>
      <c r="D71" s="7">
        <f>+octubre22!D71+noviembre22!D71+diciembre22!D71+'Productos Financieros22'!G71</f>
        <v>0</v>
      </c>
      <c r="E71" s="7">
        <f t="shared" si="1"/>
        <v>362568.97000000003</v>
      </c>
      <c r="F71" s="7">
        <f>+octubre22!F71+noviembre22!F71+diciembre22!F71+'Productos Financieros22'!F71</f>
        <v>202958.51000000004</v>
      </c>
      <c r="G71" s="7">
        <f>+octubre22!G71+noviembre22!G71+diciembre22!G71</f>
        <v>0</v>
      </c>
      <c r="H71" s="7">
        <f>+octubre22!H71+noviembre22!H71+diciembre22!H71+'Productos Financieros22'!H71</f>
        <v>202958.51000000004</v>
      </c>
    </row>
    <row r="72" spans="1:8" x14ac:dyDescent="0.25">
      <c r="A72" s="6" t="s">
        <v>134</v>
      </c>
      <c r="B72" s="6" t="s">
        <v>135</v>
      </c>
      <c r="C72" s="7">
        <f>+octubre22!C72+noviembre22!C72+diciembre22!C72+'Productos Financieros22'!C72</f>
        <v>926763.39999999991</v>
      </c>
      <c r="D72" s="7">
        <f>+octubre22!D72+noviembre22!D72+diciembre22!D72+'Productos Financieros22'!G72</f>
        <v>0</v>
      </c>
      <c r="E72" s="7">
        <f t="shared" ref="E72:E135" si="2">C72-D72</f>
        <v>926763.39999999991</v>
      </c>
      <c r="F72" s="7">
        <f>+octubre22!F72+noviembre22!F72+diciembre22!F72+'Productos Financieros22'!F72</f>
        <v>1004823.2999999999</v>
      </c>
      <c r="G72" s="7">
        <f>+octubre22!G72+noviembre22!G72+diciembre22!G72</f>
        <v>0</v>
      </c>
      <c r="H72" s="7">
        <f>+octubre22!H72+noviembre22!H72+diciembre22!H72+'Productos Financieros22'!H72</f>
        <v>1004823.2999999999</v>
      </c>
    </row>
    <row r="73" spans="1:8" x14ac:dyDescent="0.25">
      <c r="A73" s="6" t="s">
        <v>136</v>
      </c>
      <c r="B73" s="6" t="s">
        <v>137</v>
      </c>
      <c r="C73" s="7">
        <f>+octubre22!C73+noviembre22!C73+diciembre22!C73+'Productos Financieros22'!C73</f>
        <v>15453186.760000002</v>
      </c>
      <c r="D73" s="7">
        <f>+octubre22!D73+noviembre22!D73+diciembre22!D73+'Productos Financieros22'!G73</f>
        <v>0</v>
      </c>
      <c r="E73" s="7">
        <f t="shared" si="2"/>
        <v>15453186.760000002</v>
      </c>
      <c r="F73" s="7">
        <f>+octubre22!F73+noviembre22!F73+diciembre22!F73+'Productos Financieros22'!F73</f>
        <v>50966285.080000006</v>
      </c>
      <c r="G73" s="7">
        <f>+octubre22!G73+noviembre22!G73+diciembre22!G73</f>
        <v>0</v>
      </c>
      <c r="H73" s="7">
        <f>+octubre22!H73+noviembre22!H73+diciembre22!H73+'Productos Financieros22'!H73</f>
        <v>50966285.080000006</v>
      </c>
    </row>
    <row r="74" spans="1:8" x14ac:dyDescent="0.25">
      <c r="A74" s="6" t="s">
        <v>138</v>
      </c>
      <c r="B74" s="6" t="s">
        <v>139</v>
      </c>
      <c r="C74" s="7">
        <f>+octubre22!C74+noviembre22!C74+diciembre22!C74+'Productos Financieros22'!C74</f>
        <v>2967116.13</v>
      </c>
      <c r="D74" s="7">
        <f>+octubre22!D74+noviembre22!D74+diciembre22!D74+'Productos Financieros22'!G74</f>
        <v>0</v>
      </c>
      <c r="E74" s="7">
        <f t="shared" si="2"/>
        <v>2967116.13</v>
      </c>
      <c r="F74" s="7">
        <f>+octubre22!F74+noviembre22!F74+diciembre22!F74+'Productos Financieros22'!F74</f>
        <v>4467532.3800000008</v>
      </c>
      <c r="G74" s="7">
        <f>+octubre22!G74+noviembre22!G74+diciembre22!G74</f>
        <v>0</v>
      </c>
      <c r="H74" s="7">
        <f>+octubre22!H74+noviembre22!H74+diciembre22!H74+'Productos Financieros22'!H74</f>
        <v>4467532.3800000008</v>
      </c>
    </row>
    <row r="75" spans="1:8" x14ac:dyDescent="0.25">
      <c r="A75" s="6" t="s">
        <v>140</v>
      </c>
      <c r="B75" s="6" t="s">
        <v>141</v>
      </c>
      <c r="C75" s="7">
        <f>+octubre22!C75+noviembre22!C75+diciembre22!C75+'Productos Financieros22'!C75</f>
        <v>614971.52</v>
      </c>
      <c r="D75" s="7">
        <f>+octubre22!D75+noviembre22!D75+diciembre22!D75+'Productos Financieros22'!G75</f>
        <v>0</v>
      </c>
      <c r="E75" s="7">
        <f t="shared" si="2"/>
        <v>614971.52</v>
      </c>
      <c r="F75" s="7">
        <f>+octubre22!F75+noviembre22!F75+diciembre22!F75+'Productos Financieros22'!F75</f>
        <v>574077.24</v>
      </c>
      <c r="G75" s="7">
        <f>+octubre22!G75+noviembre22!G75+diciembre22!G75</f>
        <v>0</v>
      </c>
      <c r="H75" s="7">
        <f>+octubre22!H75+noviembre22!H75+diciembre22!H75+'Productos Financieros22'!H75</f>
        <v>574077.24</v>
      </c>
    </row>
    <row r="76" spans="1:8" x14ac:dyDescent="0.25">
      <c r="A76" s="6" t="s">
        <v>142</v>
      </c>
      <c r="B76" s="6" t="s">
        <v>143</v>
      </c>
      <c r="C76" s="7">
        <f>+octubre22!C76+noviembre22!C76+diciembre22!C76+'Productos Financieros22'!C76</f>
        <v>1767542.7</v>
      </c>
      <c r="D76" s="7">
        <f>+octubre22!D76+noviembre22!D76+diciembre22!D76+'Productos Financieros22'!G76</f>
        <v>0</v>
      </c>
      <c r="E76" s="7">
        <f t="shared" si="2"/>
        <v>1767542.7</v>
      </c>
      <c r="F76" s="7">
        <f>+octubre22!F76+noviembre22!F76+diciembre22!F76+'Productos Financieros22'!F76</f>
        <v>1206841.3099999998</v>
      </c>
      <c r="G76" s="7">
        <f>+octubre22!G76+noviembre22!G76+diciembre22!G76</f>
        <v>0</v>
      </c>
      <c r="H76" s="7">
        <f>+octubre22!H76+noviembre22!H76+diciembre22!H76+'Productos Financieros22'!H76</f>
        <v>1206841.3099999998</v>
      </c>
    </row>
    <row r="77" spans="1:8" x14ac:dyDescent="0.25">
      <c r="A77" s="6" t="s">
        <v>144</v>
      </c>
      <c r="B77" s="6" t="s">
        <v>145</v>
      </c>
      <c r="C77" s="7">
        <f>+octubre22!C77+noviembre22!C77+diciembre22!C77+'Productos Financieros22'!C77</f>
        <v>964481.87</v>
      </c>
      <c r="D77" s="7">
        <f>+octubre22!D77+noviembre22!D77+diciembre22!D77+'Productos Financieros22'!G77</f>
        <v>238563.89</v>
      </c>
      <c r="E77" s="7">
        <f t="shared" si="2"/>
        <v>725917.98</v>
      </c>
      <c r="F77" s="7">
        <f>+octubre22!F77+noviembre22!F77+diciembre22!F77+'Productos Financieros22'!F77</f>
        <v>612261.29999999993</v>
      </c>
      <c r="G77" s="7">
        <f>+octubre22!G77+noviembre22!G77+diciembre22!G77</f>
        <v>0</v>
      </c>
      <c r="H77" s="7">
        <f>+octubre22!H77+noviembre22!H77+diciembre22!H77+'Productos Financieros22'!H77</f>
        <v>612261.29999999993</v>
      </c>
    </row>
    <row r="78" spans="1:8" x14ac:dyDescent="0.25">
      <c r="A78" s="6" t="s">
        <v>146</v>
      </c>
      <c r="B78" s="6" t="s">
        <v>147</v>
      </c>
      <c r="C78" s="7">
        <f>+octubre22!C78+noviembre22!C78+diciembre22!C78+'Productos Financieros22'!C78</f>
        <v>1491840.49</v>
      </c>
      <c r="D78" s="7">
        <f>+octubre22!D78+noviembre22!D78+diciembre22!D78+'Productos Financieros22'!G78</f>
        <v>0</v>
      </c>
      <c r="E78" s="7">
        <f t="shared" si="2"/>
        <v>1491840.49</v>
      </c>
      <c r="F78" s="7">
        <f>+octubre22!F78+noviembre22!F78+diciembre22!F78+'Productos Financieros22'!F78</f>
        <v>1515887.47</v>
      </c>
      <c r="G78" s="7">
        <f>+octubre22!G78+noviembre22!G78+diciembre22!G78</f>
        <v>0</v>
      </c>
      <c r="H78" s="7">
        <f>+octubre22!H78+noviembre22!H78+diciembre22!H78+'Productos Financieros22'!H78</f>
        <v>1515887.47</v>
      </c>
    </row>
    <row r="79" spans="1:8" x14ac:dyDescent="0.25">
      <c r="A79" s="6" t="s">
        <v>148</v>
      </c>
      <c r="B79" s="6" t="s">
        <v>149</v>
      </c>
      <c r="C79" s="7">
        <f>+octubre22!C79+noviembre22!C79+diciembre22!C79+'Productos Financieros22'!C79</f>
        <v>5973261.3200000003</v>
      </c>
      <c r="D79" s="7">
        <f>+octubre22!D79+noviembre22!D79+diciembre22!D79+'Productos Financieros22'!G79</f>
        <v>0</v>
      </c>
      <c r="E79" s="7">
        <f t="shared" si="2"/>
        <v>5973261.3200000003</v>
      </c>
      <c r="F79" s="7">
        <f>+octubre22!F79+noviembre22!F79+diciembre22!F79+'Productos Financieros22'!F79</f>
        <v>6517996.3899999997</v>
      </c>
      <c r="G79" s="7">
        <f>+octubre22!G79+noviembre22!G79+diciembre22!G79</f>
        <v>0</v>
      </c>
      <c r="H79" s="7">
        <f>+octubre22!H79+noviembre22!H79+diciembre22!H79+'Productos Financieros22'!H79</f>
        <v>6517996.3899999997</v>
      </c>
    </row>
    <row r="80" spans="1:8" x14ac:dyDescent="0.25">
      <c r="A80" s="6" t="s">
        <v>150</v>
      </c>
      <c r="B80" s="6" t="s">
        <v>151</v>
      </c>
      <c r="C80" s="7">
        <f>+octubre22!C80+noviembre22!C80+diciembre22!C80+'Productos Financieros22'!C80</f>
        <v>220549.75</v>
      </c>
      <c r="D80" s="7">
        <f>+octubre22!D80+noviembre22!D80+diciembre22!D80+'Productos Financieros22'!G80</f>
        <v>0</v>
      </c>
      <c r="E80" s="7">
        <f t="shared" si="2"/>
        <v>220549.75</v>
      </c>
      <c r="F80" s="7">
        <f>+octubre22!F80+noviembre22!F80+diciembre22!F80+'Productos Financieros22'!F80</f>
        <v>85773</v>
      </c>
      <c r="G80" s="7">
        <f>+octubre22!G80+noviembre22!G80+diciembre22!G80</f>
        <v>0</v>
      </c>
      <c r="H80" s="7">
        <f>+octubre22!H80+noviembre22!H80+diciembre22!H80+'Productos Financieros22'!H80</f>
        <v>85773</v>
      </c>
    </row>
    <row r="81" spans="1:8" x14ac:dyDescent="0.25">
      <c r="A81" s="6" t="s">
        <v>152</v>
      </c>
      <c r="B81" s="6" t="s">
        <v>153</v>
      </c>
      <c r="C81" s="7">
        <f>+octubre22!C81+noviembre22!C81+diciembre22!C81+'Productos Financieros22'!C81</f>
        <v>418020.55</v>
      </c>
      <c r="D81" s="7">
        <f>+octubre22!D81+noviembre22!D81+diciembre22!D81+'Productos Financieros22'!G81</f>
        <v>0</v>
      </c>
      <c r="E81" s="7">
        <f t="shared" si="2"/>
        <v>418020.55</v>
      </c>
      <c r="F81" s="7">
        <f>+octubre22!F81+noviembre22!F81+diciembre22!F81+'Productos Financieros22'!F81</f>
        <v>500342.57</v>
      </c>
      <c r="G81" s="7">
        <f>+octubre22!G81+noviembre22!G81+diciembre22!G81</f>
        <v>0</v>
      </c>
      <c r="H81" s="7">
        <f>+octubre22!H81+noviembre22!H81+diciembre22!H81+'Productos Financieros22'!H81</f>
        <v>500342.57</v>
      </c>
    </row>
    <row r="82" spans="1:8" x14ac:dyDescent="0.25">
      <c r="A82" s="6" t="s">
        <v>154</v>
      </c>
      <c r="B82" s="6" t="s">
        <v>155</v>
      </c>
      <c r="C82" s="7">
        <f>+octubre22!C82+noviembre22!C82+diciembre22!C82+'Productos Financieros22'!C82</f>
        <v>573712.13</v>
      </c>
      <c r="D82" s="7">
        <f>+octubre22!D82+noviembre22!D82+diciembre22!D82+'Productos Financieros22'!G82</f>
        <v>0</v>
      </c>
      <c r="E82" s="7">
        <f t="shared" si="2"/>
        <v>573712.13</v>
      </c>
      <c r="F82" s="7">
        <f>+octubre22!F82+noviembre22!F82+diciembre22!F82+'Productos Financieros22'!F82</f>
        <v>641604.69000000006</v>
      </c>
      <c r="G82" s="7">
        <f>+octubre22!G82+noviembre22!G82+diciembre22!G82</f>
        <v>0</v>
      </c>
      <c r="H82" s="7">
        <f>+octubre22!H82+noviembre22!H82+diciembre22!H82+'Productos Financieros22'!H82</f>
        <v>641604.69000000006</v>
      </c>
    </row>
    <row r="83" spans="1:8" x14ac:dyDescent="0.25">
      <c r="A83" s="6" t="s">
        <v>156</v>
      </c>
      <c r="B83" s="6" t="s">
        <v>157</v>
      </c>
      <c r="C83" s="7">
        <f>+octubre22!C83+noviembre22!C83+diciembre22!C83+'Productos Financieros22'!C83</f>
        <v>391392.18</v>
      </c>
      <c r="D83" s="7">
        <f>+octubre22!D83+noviembre22!D83+diciembre22!D83+'Productos Financieros22'!G83</f>
        <v>0</v>
      </c>
      <c r="E83" s="7">
        <f t="shared" si="2"/>
        <v>391392.18</v>
      </c>
      <c r="F83" s="7">
        <f>+octubre22!F83+noviembre22!F83+diciembre22!F83+'Productos Financieros22'!F83</f>
        <v>821991.35000000009</v>
      </c>
      <c r="G83" s="7">
        <f>+octubre22!G83+noviembre22!G83+diciembre22!G83</f>
        <v>0</v>
      </c>
      <c r="H83" s="7">
        <f>+octubre22!H83+noviembre22!H83+diciembre22!H83+'Productos Financieros22'!H83</f>
        <v>821991.35000000009</v>
      </c>
    </row>
    <row r="84" spans="1:8" x14ac:dyDescent="0.25">
      <c r="A84" s="6" t="s">
        <v>158</v>
      </c>
      <c r="B84" s="6" t="s">
        <v>159</v>
      </c>
      <c r="C84" s="7">
        <f>+octubre22!C84+noviembre22!C84+diciembre22!C84+'Productos Financieros22'!C84</f>
        <v>202045.99</v>
      </c>
      <c r="D84" s="7">
        <f>+octubre22!D84+noviembre22!D84+diciembre22!D84+'Productos Financieros22'!G84</f>
        <v>0</v>
      </c>
      <c r="E84" s="7">
        <f t="shared" si="2"/>
        <v>202045.99</v>
      </c>
      <c r="F84" s="7">
        <f>+octubre22!F84+noviembre22!F84+diciembre22!F84+'Productos Financieros22'!F84</f>
        <v>244716.41</v>
      </c>
      <c r="G84" s="7">
        <f>+octubre22!G84+noviembre22!G84+diciembre22!G84</f>
        <v>0</v>
      </c>
      <c r="H84" s="7">
        <f>+octubre22!H84+noviembre22!H84+diciembre22!H84+'Productos Financieros22'!H84</f>
        <v>244716.41</v>
      </c>
    </row>
    <row r="85" spans="1:8" x14ac:dyDescent="0.25">
      <c r="A85" s="6" t="s">
        <v>160</v>
      </c>
      <c r="B85" s="6" t="s">
        <v>161</v>
      </c>
      <c r="C85" s="7">
        <f>+octubre22!C85+noviembre22!C85+diciembre22!C85+'Productos Financieros22'!C85</f>
        <v>4285859.3500000006</v>
      </c>
      <c r="D85" s="7">
        <f>+octubre22!D85+noviembre22!D85+diciembre22!D85+'Productos Financieros22'!G85</f>
        <v>0</v>
      </c>
      <c r="E85" s="7">
        <f t="shared" si="2"/>
        <v>4285859.3500000006</v>
      </c>
      <c r="F85" s="7">
        <f>+octubre22!F85+noviembre22!F85+diciembre22!F85+'Productos Financieros22'!F85</f>
        <v>15882678.609999999</v>
      </c>
      <c r="G85" s="7">
        <f>+octubre22!G85+noviembre22!G85+diciembre22!G85</f>
        <v>0</v>
      </c>
      <c r="H85" s="7">
        <f>+octubre22!H85+noviembre22!H85+diciembre22!H85+'Productos Financieros22'!H85</f>
        <v>15882678.609999999</v>
      </c>
    </row>
    <row r="86" spans="1:8" x14ac:dyDescent="0.25">
      <c r="A86" s="6" t="s">
        <v>162</v>
      </c>
      <c r="B86" s="6" t="s">
        <v>163</v>
      </c>
      <c r="C86" s="7">
        <f>+octubre22!C86+noviembre22!C86+diciembre22!C86+'Productos Financieros22'!C86</f>
        <v>359448.57</v>
      </c>
      <c r="D86" s="7">
        <f>+octubre22!D86+noviembre22!D86+diciembre22!D86+'Productos Financieros22'!G86</f>
        <v>0</v>
      </c>
      <c r="E86" s="7">
        <f t="shared" si="2"/>
        <v>359448.57</v>
      </c>
      <c r="F86" s="7">
        <f>+octubre22!F86+noviembre22!F86+diciembre22!F86+'Productos Financieros22'!F86</f>
        <v>299641.25000000006</v>
      </c>
      <c r="G86" s="7">
        <f>+octubre22!G86+noviembre22!G86+diciembre22!G86</f>
        <v>0</v>
      </c>
      <c r="H86" s="7">
        <f>+octubre22!H86+noviembre22!H86+diciembre22!H86+'Productos Financieros22'!H86</f>
        <v>299641.25000000006</v>
      </c>
    </row>
    <row r="87" spans="1:8" x14ac:dyDescent="0.25">
      <c r="A87" s="6" t="s">
        <v>164</v>
      </c>
      <c r="B87" s="6" t="s">
        <v>165</v>
      </c>
      <c r="C87" s="7">
        <f>+octubre22!C87+noviembre22!C87+diciembre22!C87+'Productos Financieros22'!C87</f>
        <v>503039.29000000004</v>
      </c>
      <c r="D87" s="7">
        <f>+octubre22!D87+noviembre22!D87+diciembre22!D87+'Productos Financieros22'!G87</f>
        <v>0</v>
      </c>
      <c r="E87" s="7">
        <f t="shared" si="2"/>
        <v>503039.29000000004</v>
      </c>
      <c r="F87" s="7">
        <f>+octubre22!F87+noviembre22!F87+diciembre22!F87+'Productos Financieros22'!F87</f>
        <v>351932.68</v>
      </c>
      <c r="G87" s="7">
        <f>+octubre22!G87+noviembre22!G87+diciembre22!G87</f>
        <v>0</v>
      </c>
      <c r="H87" s="7">
        <f>+octubre22!H87+noviembre22!H87+diciembre22!H87+'Productos Financieros22'!H87</f>
        <v>351932.68</v>
      </c>
    </row>
    <row r="88" spans="1:8" x14ac:dyDescent="0.25">
      <c r="A88" s="6" t="s">
        <v>166</v>
      </c>
      <c r="B88" s="6" t="s">
        <v>167</v>
      </c>
      <c r="C88" s="7">
        <f>+octubre22!C88+noviembre22!C88+diciembre22!C88+'Productos Financieros22'!C88</f>
        <v>817655.85</v>
      </c>
      <c r="D88" s="7">
        <f>+octubre22!D88+noviembre22!D88+diciembre22!D88+'Productos Financieros22'!G88</f>
        <v>124685.04</v>
      </c>
      <c r="E88" s="7">
        <f t="shared" si="2"/>
        <v>692970.80999999994</v>
      </c>
      <c r="F88" s="7">
        <f>+octubre22!F88+noviembre22!F88+diciembre22!F88+'Productos Financieros22'!F88</f>
        <v>783054.93</v>
      </c>
      <c r="G88" s="7">
        <f>+octubre22!G88+noviembre22!G88+diciembre22!G88</f>
        <v>0</v>
      </c>
      <c r="H88" s="7">
        <f>+octubre22!H88+noviembre22!H88+diciembre22!H88+'Productos Financieros22'!H88</f>
        <v>783054.93</v>
      </c>
    </row>
    <row r="89" spans="1:8" x14ac:dyDescent="0.25">
      <c r="A89" s="6" t="s">
        <v>168</v>
      </c>
      <c r="B89" s="6" t="s">
        <v>169</v>
      </c>
      <c r="C89" s="7">
        <f>+octubre22!C89+noviembre22!C89+diciembre22!C89+'Productos Financieros22'!C89</f>
        <v>840623.39</v>
      </c>
      <c r="D89" s="7">
        <f>+octubre22!D89+noviembre22!D89+diciembre22!D89+'Productos Financieros22'!G89</f>
        <v>0</v>
      </c>
      <c r="E89" s="7">
        <f t="shared" si="2"/>
        <v>840623.39</v>
      </c>
      <c r="F89" s="7">
        <f>+octubre22!F89+noviembre22!F89+diciembre22!F89+'Productos Financieros22'!F89</f>
        <v>2142632.36</v>
      </c>
      <c r="G89" s="7">
        <f>+octubre22!G89+noviembre22!G89+diciembre22!G89</f>
        <v>0</v>
      </c>
      <c r="H89" s="7">
        <f>+octubre22!H89+noviembre22!H89+diciembre22!H89+'Productos Financieros22'!H89</f>
        <v>2142632.36</v>
      </c>
    </row>
    <row r="90" spans="1:8" x14ac:dyDescent="0.25">
      <c r="A90" s="6" t="s">
        <v>170</v>
      </c>
      <c r="B90" s="6" t="s">
        <v>171</v>
      </c>
      <c r="C90" s="7">
        <f>+octubre22!C90+noviembre22!C90+diciembre22!C90+'Productos Financieros22'!C90</f>
        <v>357920.77999999997</v>
      </c>
      <c r="D90" s="7">
        <f>+octubre22!D90+noviembre22!D90+diciembre22!D90+'Productos Financieros22'!G90</f>
        <v>0</v>
      </c>
      <c r="E90" s="7">
        <f t="shared" si="2"/>
        <v>357920.77999999997</v>
      </c>
      <c r="F90" s="7">
        <f>+octubre22!F90+noviembre22!F90+diciembre22!F90+'Productos Financieros22'!F90</f>
        <v>783995.4</v>
      </c>
      <c r="G90" s="7">
        <f>+octubre22!G90+noviembre22!G90+diciembre22!G90</f>
        <v>0</v>
      </c>
      <c r="H90" s="7">
        <f>+octubre22!H90+noviembre22!H90+diciembre22!H90+'Productos Financieros22'!H90</f>
        <v>783995.4</v>
      </c>
    </row>
    <row r="91" spans="1:8" x14ac:dyDescent="0.25">
      <c r="A91" s="6" t="s">
        <v>172</v>
      </c>
      <c r="B91" s="6" t="s">
        <v>173</v>
      </c>
      <c r="C91" s="7">
        <f>+octubre22!C91+noviembre22!C91+diciembre22!C91+'Productos Financieros22'!C91</f>
        <v>10116979.65</v>
      </c>
      <c r="D91" s="7">
        <f>+octubre22!D91+noviembre22!D91+diciembre22!D91+'Productos Financieros22'!G91</f>
        <v>0</v>
      </c>
      <c r="E91" s="7">
        <f t="shared" si="2"/>
        <v>10116979.65</v>
      </c>
      <c r="F91" s="7">
        <f>+octubre22!F91+noviembre22!F91+diciembre22!F91+'Productos Financieros22'!F91</f>
        <v>4927057.5200000005</v>
      </c>
      <c r="G91" s="7">
        <f>+octubre22!G91+noviembre22!G91+diciembre22!G91</f>
        <v>0</v>
      </c>
      <c r="H91" s="7">
        <f>+octubre22!H91+noviembre22!H91+diciembre22!H91+'Productos Financieros22'!H91</f>
        <v>4927057.5200000005</v>
      </c>
    </row>
    <row r="92" spans="1:8" x14ac:dyDescent="0.25">
      <c r="A92" s="6" t="s">
        <v>174</v>
      </c>
      <c r="B92" s="6" t="s">
        <v>175</v>
      </c>
      <c r="C92" s="7">
        <f>+octubre22!C92+noviembre22!C92+diciembre22!C92+'Productos Financieros22'!C92</f>
        <v>346347.25</v>
      </c>
      <c r="D92" s="7">
        <f>+octubre22!D92+noviembre22!D92+diciembre22!D92+'Productos Financieros22'!G92</f>
        <v>0</v>
      </c>
      <c r="E92" s="7">
        <f t="shared" si="2"/>
        <v>346347.25</v>
      </c>
      <c r="F92" s="7">
        <f>+octubre22!F92+noviembre22!F92+diciembre22!F92+'Productos Financieros22'!F92</f>
        <v>194117.87999999998</v>
      </c>
      <c r="G92" s="7">
        <f>+octubre22!G92+noviembre22!G92+diciembre22!G92</f>
        <v>0</v>
      </c>
      <c r="H92" s="7">
        <f>+octubre22!H92+noviembre22!H92+diciembre22!H92+'Productos Financieros22'!H92</f>
        <v>194117.87999999998</v>
      </c>
    </row>
    <row r="93" spans="1:8" x14ac:dyDescent="0.25">
      <c r="A93" s="6" t="s">
        <v>176</v>
      </c>
      <c r="B93" s="6" t="s">
        <v>177</v>
      </c>
      <c r="C93" s="7">
        <f>+octubre22!C93+noviembre22!C93+diciembre22!C93+'Productos Financieros22'!C93</f>
        <v>696687.35</v>
      </c>
      <c r="D93" s="7">
        <f>+octubre22!D93+noviembre22!D93+diciembre22!D93+'Productos Financieros22'!G93</f>
        <v>0</v>
      </c>
      <c r="E93" s="7">
        <f t="shared" si="2"/>
        <v>696687.35</v>
      </c>
      <c r="F93" s="7">
        <f>+octubre22!F93+noviembre22!F93+diciembre22!F93+'Productos Financieros22'!F93</f>
        <v>1038492.9700000001</v>
      </c>
      <c r="G93" s="7">
        <f>+octubre22!G93+noviembre22!G93+diciembre22!G93</f>
        <v>0</v>
      </c>
      <c r="H93" s="7">
        <f>+octubre22!H93+noviembre22!H93+diciembre22!H93+'Productos Financieros22'!H93</f>
        <v>1038492.9700000001</v>
      </c>
    </row>
    <row r="94" spans="1:8" x14ac:dyDescent="0.25">
      <c r="A94" s="6" t="s">
        <v>178</v>
      </c>
      <c r="B94" s="6" t="s">
        <v>179</v>
      </c>
      <c r="C94" s="7">
        <f>+octubre22!C94+noviembre22!C94+diciembre22!C94+'Productos Financieros22'!C94</f>
        <v>936522.71000000008</v>
      </c>
      <c r="D94" s="7">
        <f>+octubre22!D94+noviembre22!D94+diciembre22!D94+'Productos Financieros22'!G94</f>
        <v>0</v>
      </c>
      <c r="E94" s="7">
        <f t="shared" si="2"/>
        <v>936522.71000000008</v>
      </c>
      <c r="F94" s="7">
        <f>+octubre22!F94+noviembre22!F94+diciembre22!F94+'Productos Financieros22'!F94</f>
        <v>541912.36</v>
      </c>
      <c r="G94" s="7">
        <f>+octubre22!G94+noviembre22!G94+diciembre22!G94</f>
        <v>0</v>
      </c>
      <c r="H94" s="7">
        <f>+octubre22!H94+noviembre22!H94+diciembre22!H94+'Productos Financieros22'!H94</f>
        <v>541912.36</v>
      </c>
    </row>
    <row r="95" spans="1:8" x14ac:dyDescent="0.25">
      <c r="A95" s="6" t="s">
        <v>180</v>
      </c>
      <c r="B95" s="6" t="s">
        <v>181</v>
      </c>
      <c r="C95" s="7">
        <f>+octubre22!C95+noviembre22!C95+diciembre22!C95+'Productos Financieros22'!C95</f>
        <v>373470.45</v>
      </c>
      <c r="D95" s="7">
        <f>+octubre22!D95+noviembre22!D95+diciembre22!D95+'Productos Financieros22'!G95</f>
        <v>0</v>
      </c>
      <c r="E95" s="7">
        <f t="shared" si="2"/>
        <v>373470.45</v>
      </c>
      <c r="F95" s="7">
        <f>+octubre22!F95+noviembre22!F95+diciembre22!F95+'Productos Financieros22'!F95</f>
        <v>434131.80000000005</v>
      </c>
      <c r="G95" s="7">
        <f>+octubre22!G95+noviembre22!G95+diciembre22!G95</f>
        <v>0</v>
      </c>
      <c r="H95" s="7">
        <f>+octubre22!H95+noviembre22!H95+diciembre22!H95+'Productos Financieros22'!H95</f>
        <v>434131.80000000005</v>
      </c>
    </row>
    <row r="96" spans="1:8" x14ac:dyDescent="0.25">
      <c r="A96" s="6" t="s">
        <v>182</v>
      </c>
      <c r="B96" s="6" t="s">
        <v>183</v>
      </c>
      <c r="C96" s="7">
        <f>+octubre22!C96+noviembre22!C96+diciembre22!C96+'Productos Financieros22'!C96</f>
        <v>1055377.08</v>
      </c>
      <c r="D96" s="7">
        <f>+octubre22!D96+noviembre22!D96+diciembre22!D96+'Productos Financieros22'!G96</f>
        <v>0</v>
      </c>
      <c r="E96" s="7">
        <f t="shared" si="2"/>
        <v>1055377.08</v>
      </c>
      <c r="F96" s="7">
        <f>+octubre22!F96+noviembre22!F96+diciembre22!F96+'Productos Financieros22'!F96</f>
        <v>1172607.3400000001</v>
      </c>
      <c r="G96" s="7">
        <f>+octubre22!G96+noviembre22!G96+diciembre22!G96</f>
        <v>0</v>
      </c>
      <c r="H96" s="7">
        <f>+octubre22!H96+noviembre22!H96+diciembre22!H96+'Productos Financieros22'!H96</f>
        <v>1172607.3400000001</v>
      </c>
    </row>
    <row r="97" spans="1:8" x14ac:dyDescent="0.25">
      <c r="A97" s="6" t="s">
        <v>184</v>
      </c>
      <c r="B97" s="6" t="s">
        <v>185</v>
      </c>
      <c r="C97" s="7">
        <f>+octubre22!C97+noviembre22!C97+diciembre22!C97+'Productos Financieros22'!C97</f>
        <v>402892</v>
      </c>
      <c r="D97" s="7">
        <f>+octubre22!D97+noviembre22!D97+diciembre22!D97+'Productos Financieros22'!G97</f>
        <v>0</v>
      </c>
      <c r="E97" s="7">
        <f t="shared" si="2"/>
        <v>402892</v>
      </c>
      <c r="F97" s="7">
        <f>+octubre22!F97+noviembre22!F97+diciembre22!F97+'Productos Financieros22'!F97</f>
        <v>1181071.79</v>
      </c>
      <c r="G97" s="7">
        <f>+octubre22!G97+noviembre22!G97+diciembre22!G97</f>
        <v>0</v>
      </c>
      <c r="H97" s="7">
        <f>+octubre22!H97+noviembre22!H97+diciembre22!H97+'Productos Financieros22'!H97</f>
        <v>1181071.79</v>
      </c>
    </row>
    <row r="98" spans="1:8" x14ac:dyDescent="0.25">
      <c r="A98" s="6" t="s">
        <v>186</v>
      </c>
      <c r="B98" s="6" t="s">
        <v>187</v>
      </c>
      <c r="C98" s="7">
        <f>+octubre22!C98+noviembre22!C98+diciembre22!C98+'Productos Financieros22'!C98</f>
        <v>341838.56999999995</v>
      </c>
      <c r="D98" s="7">
        <f>+octubre22!D98+noviembre22!D98+diciembre22!D98+'Productos Financieros22'!G98</f>
        <v>0</v>
      </c>
      <c r="E98" s="7">
        <f t="shared" si="2"/>
        <v>341838.56999999995</v>
      </c>
      <c r="F98" s="7">
        <f>+octubre22!F98+noviembre22!F98+diciembre22!F98+'Productos Financieros22'!F98</f>
        <v>334063.32</v>
      </c>
      <c r="G98" s="7">
        <f>+octubre22!G98+noviembre22!G98+diciembre22!G98</f>
        <v>0</v>
      </c>
      <c r="H98" s="7">
        <f>+octubre22!H98+noviembre22!H98+diciembre22!H98+'Productos Financieros22'!H98</f>
        <v>334063.32</v>
      </c>
    </row>
    <row r="99" spans="1:8" x14ac:dyDescent="0.25">
      <c r="A99" s="6" t="s">
        <v>188</v>
      </c>
      <c r="B99" s="6" t="s">
        <v>189</v>
      </c>
      <c r="C99" s="7">
        <f>+octubre22!C99+noviembre22!C99+diciembre22!C99+'Productos Financieros22'!C99</f>
        <v>177764.06</v>
      </c>
      <c r="D99" s="7">
        <f>+octubre22!D99+noviembre22!D99+diciembre22!D99+'Productos Financieros22'!G99</f>
        <v>0</v>
      </c>
      <c r="E99" s="7">
        <f t="shared" si="2"/>
        <v>177764.06</v>
      </c>
      <c r="F99" s="7">
        <f>+octubre22!F99+noviembre22!F99+diciembre22!F99+'Productos Financieros22'!F99</f>
        <v>97435.14</v>
      </c>
      <c r="G99" s="7">
        <f>+octubre22!G99+noviembre22!G99+diciembre22!G99</f>
        <v>0</v>
      </c>
      <c r="H99" s="7">
        <f>+octubre22!H99+noviembre22!H99+diciembre22!H99+'Productos Financieros22'!H99</f>
        <v>97435.14</v>
      </c>
    </row>
    <row r="100" spans="1:8" x14ac:dyDescent="0.25">
      <c r="A100" s="6" t="s">
        <v>190</v>
      </c>
      <c r="B100" s="6" t="s">
        <v>191</v>
      </c>
      <c r="C100" s="7">
        <f>+octubre22!C100+noviembre22!C100+diciembre22!C100+'Productos Financieros22'!C100</f>
        <v>467257.74000000005</v>
      </c>
      <c r="D100" s="7">
        <f>+octubre22!D100+noviembre22!D100+diciembre22!D100+'Productos Financieros22'!G100</f>
        <v>0</v>
      </c>
      <c r="E100" s="7">
        <f t="shared" si="2"/>
        <v>467257.74000000005</v>
      </c>
      <c r="F100" s="7">
        <f>+octubre22!F100+noviembre22!F100+diciembre22!F100+'Productos Financieros22'!F100</f>
        <v>347982.62</v>
      </c>
      <c r="G100" s="7">
        <f>+octubre22!G100+noviembre22!G100+diciembre22!G100</f>
        <v>0</v>
      </c>
      <c r="H100" s="7">
        <f>+octubre22!H100+noviembre22!H100+diciembre22!H100+'Productos Financieros22'!H100</f>
        <v>347982.62</v>
      </c>
    </row>
    <row r="101" spans="1:8" x14ac:dyDescent="0.25">
      <c r="A101" s="6" t="s">
        <v>192</v>
      </c>
      <c r="B101" s="6" t="s">
        <v>193</v>
      </c>
      <c r="C101" s="7">
        <f>+octubre22!C101+noviembre22!C101+diciembre22!C101+'Productos Financieros22'!C101</f>
        <v>1451824.0699999998</v>
      </c>
      <c r="D101" s="7">
        <f>+octubre22!D101+noviembre22!D101+diciembre22!D101+'Productos Financieros22'!G101</f>
        <v>0</v>
      </c>
      <c r="E101" s="7">
        <f t="shared" si="2"/>
        <v>1451824.0699999998</v>
      </c>
      <c r="F101" s="7">
        <f>+octubre22!F101+noviembre22!F101+diciembre22!F101+'Productos Financieros22'!F101</f>
        <v>858106.29</v>
      </c>
      <c r="G101" s="7">
        <f>+octubre22!G101+noviembre22!G101+diciembre22!G101</f>
        <v>0</v>
      </c>
      <c r="H101" s="7">
        <f>+octubre22!H101+noviembre22!H101+diciembre22!H101+'Productos Financieros22'!H101</f>
        <v>858106.29</v>
      </c>
    </row>
    <row r="102" spans="1:8" x14ac:dyDescent="0.25">
      <c r="A102" s="6" t="s">
        <v>194</v>
      </c>
      <c r="B102" s="6" t="s">
        <v>195</v>
      </c>
      <c r="C102" s="7">
        <f>+octubre22!C102+noviembre22!C102+diciembre22!C102+'Productos Financieros22'!C102</f>
        <v>141655.6</v>
      </c>
      <c r="D102" s="7">
        <f>+octubre22!D102+noviembre22!D102+diciembre22!D102+'Productos Financieros22'!G102</f>
        <v>0</v>
      </c>
      <c r="E102" s="7">
        <f t="shared" si="2"/>
        <v>141655.6</v>
      </c>
      <c r="F102" s="7">
        <f>+octubre22!F102+noviembre22!F102+diciembre22!F102+'Productos Financieros22'!F102</f>
        <v>142202.63</v>
      </c>
      <c r="G102" s="7">
        <f>+octubre22!G102+noviembre22!G102+diciembre22!G102</f>
        <v>0</v>
      </c>
      <c r="H102" s="7">
        <f>+octubre22!H102+noviembre22!H102+diciembre22!H102+'Productos Financieros22'!H102</f>
        <v>142202.63</v>
      </c>
    </row>
    <row r="103" spans="1:8" x14ac:dyDescent="0.25">
      <c r="A103" s="6" t="s">
        <v>196</v>
      </c>
      <c r="B103" s="6" t="s">
        <v>197</v>
      </c>
      <c r="C103" s="7">
        <f>+octubre22!C103+noviembre22!C103+diciembre22!C103+'Productos Financieros22'!C103</f>
        <v>345673.51</v>
      </c>
      <c r="D103" s="7">
        <f>+octubre22!D103+noviembre22!D103+diciembre22!D103+'Productos Financieros22'!G103</f>
        <v>0</v>
      </c>
      <c r="E103" s="7">
        <f t="shared" si="2"/>
        <v>345673.51</v>
      </c>
      <c r="F103" s="7">
        <f>+octubre22!F103+noviembre22!F103+diciembre22!F103+'Productos Financieros22'!F103</f>
        <v>333122.81000000006</v>
      </c>
      <c r="G103" s="7">
        <f>+octubre22!G103+noviembre22!G103+diciembre22!G103</f>
        <v>0</v>
      </c>
      <c r="H103" s="7">
        <f>+octubre22!H103+noviembre22!H103+diciembre22!H103+'Productos Financieros22'!H103</f>
        <v>333122.81000000006</v>
      </c>
    </row>
    <row r="104" spans="1:8" x14ac:dyDescent="0.25">
      <c r="A104" s="6" t="s">
        <v>198</v>
      </c>
      <c r="B104" s="6" t="s">
        <v>199</v>
      </c>
      <c r="C104" s="7">
        <f>+octubre22!C104+noviembre22!C104+diciembre22!C104+'Productos Financieros22'!C104</f>
        <v>1471180.19</v>
      </c>
      <c r="D104" s="7">
        <f>+octubre22!D104+noviembre22!D104+diciembre22!D104+'Productos Financieros22'!G104</f>
        <v>0</v>
      </c>
      <c r="E104" s="7">
        <f t="shared" si="2"/>
        <v>1471180.19</v>
      </c>
      <c r="F104" s="7">
        <f>+octubre22!F104+noviembre22!F104+diciembre22!F104+'Productos Financieros22'!F104</f>
        <v>796221.83000000007</v>
      </c>
      <c r="G104" s="7">
        <f>+octubre22!G104+noviembre22!G104+diciembre22!G104</f>
        <v>0</v>
      </c>
      <c r="H104" s="7">
        <f>+octubre22!H104+noviembre22!H104+diciembre22!H104+'Productos Financieros22'!H104</f>
        <v>796221.83000000007</v>
      </c>
    </row>
    <row r="105" spans="1:8" x14ac:dyDescent="0.25">
      <c r="A105" s="6" t="s">
        <v>200</v>
      </c>
      <c r="B105" s="6" t="s">
        <v>201</v>
      </c>
      <c r="C105" s="7">
        <f>+octubre22!C105+noviembre22!C105+diciembre22!C105+'Productos Financieros22'!C105</f>
        <v>211057.95</v>
      </c>
      <c r="D105" s="7">
        <f>+octubre22!D105+noviembre22!D105+diciembre22!D105+'Productos Financieros22'!G105</f>
        <v>0</v>
      </c>
      <c r="E105" s="7">
        <f t="shared" si="2"/>
        <v>211057.95</v>
      </c>
      <c r="F105" s="7">
        <f>+octubre22!F105+noviembre22!F105+diciembre22!F105+'Productos Financieros22'!F105</f>
        <v>71665.62</v>
      </c>
      <c r="G105" s="7">
        <f>+octubre22!G105+noviembre22!G105+diciembre22!G105</f>
        <v>0</v>
      </c>
      <c r="H105" s="7">
        <f>+octubre22!H105+noviembre22!H105+diciembre22!H105+'Productos Financieros22'!H105</f>
        <v>71665.62</v>
      </c>
    </row>
    <row r="106" spans="1:8" x14ac:dyDescent="0.25">
      <c r="A106" s="6" t="s">
        <v>202</v>
      </c>
      <c r="B106" s="6" t="s">
        <v>203</v>
      </c>
      <c r="C106" s="7">
        <f>+octubre22!C106+noviembre22!C106+diciembre22!C106+'Productos Financieros22'!C106</f>
        <v>194021.68</v>
      </c>
      <c r="D106" s="7">
        <f>+octubre22!D106+noviembre22!D106+diciembre22!D106+'Productos Financieros22'!G106</f>
        <v>0</v>
      </c>
      <c r="E106" s="7">
        <f t="shared" si="2"/>
        <v>194021.68</v>
      </c>
      <c r="F106" s="7">
        <f>+octubre22!F106+noviembre22!F106+diciembre22!F106+'Productos Financieros22'!F106</f>
        <v>73922.78</v>
      </c>
      <c r="G106" s="7">
        <f>+octubre22!G106+noviembre22!G106+diciembre22!G106</f>
        <v>0</v>
      </c>
      <c r="H106" s="7">
        <f>+octubre22!H106+noviembre22!H106+diciembre22!H106+'Productos Financieros22'!H106</f>
        <v>73922.78</v>
      </c>
    </row>
    <row r="107" spans="1:8" x14ac:dyDescent="0.25">
      <c r="A107" s="6" t="s">
        <v>204</v>
      </c>
      <c r="B107" s="6" t="s">
        <v>205</v>
      </c>
      <c r="C107" s="7">
        <f>+octubre22!C107+noviembre22!C107+diciembre22!C107+'Productos Financieros22'!C107</f>
        <v>273823.5</v>
      </c>
      <c r="D107" s="7">
        <f>+octubre22!D107+noviembre22!D107+diciembre22!D107+'Productos Financieros22'!G107</f>
        <v>0</v>
      </c>
      <c r="E107" s="7">
        <f t="shared" si="2"/>
        <v>273823.5</v>
      </c>
      <c r="F107" s="7">
        <f>+octubre22!F107+noviembre22!F107+diciembre22!F107+'Productos Financieros22'!F107</f>
        <v>140697.84</v>
      </c>
      <c r="G107" s="7">
        <f>+octubre22!G107+noviembre22!G107+diciembre22!G107</f>
        <v>0</v>
      </c>
      <c r="H107" s="7">
        <f>+octubre22!H107+noviembre22!H107+diciembre22!H107+'Productos Financieros22'!H107</f>
        <v>140697.84</v>
      </c>
    </row>
    <row r="108" spans="1:8" x14ac:dyDescent="0.25">
      <c r="A108" s="6" t="s">
        <v>206</v>
      </c>
      <c r="B108" s="6" t="s">
        <v>207</v>
      </c>
      <c r="C108" s="7">
        <f>+octubre22!C108+noviembre22!C108+diciembre22!C108+'Productos Financieros22'!C108</f>
        <v>783135.4800000001</v>
      </c>
      <c r="D108" s="7">
        <f>+octubre22!D108+noviembre22!D108+diciembre22!D108+'Productos Financieros22'!G108</f>
        <v>0</v>
      </c>
      <c r="E108" s="7">
        <f t="shared" si="2"/>
        <v>783135.4800000001</v>
      </c>
      <c r="F108" s="7">
        <f>+octubre22!F108+noviembre22!F108+diciembre22!F108+'Productos Financieros22'!F108</f>
        <v>1001813.71</v>
      </c>
      <c r="G108" s="7">
        <f>+octubre22!G108+noviembre22!G108+diciembre22!G108</f>
        <v>0</v>
      </c>
      <c r="H108" s="7">
        <f>+octubre22!H108+noviembre22!H108+diciembre22!H108+'Productos Financieros22'!H108</f>
        <v>1001813.71</v>
      </c>
    </row>
    <row r="109" spans="1:8" x14ac:dyDescent="0.25">
      <c r="A109" s="6" t="s">
        <v>208</v>
      </c>
      <c r="B109" s="6" t="s">
        <v>209</v>
      </c>
      <c r="C109" s="7">
        <f>+octubre22!C109+noviembre22!C109+diciembre22!C109+'Productos Financieros22'!C109</f>
        <v>1001379.09</v>
      </c>
      <c r="D109" s="7">
        <f>+octubre22!D109+noviembre22!D109+diciembre22!D109+'Productos Financieros22'!G109</f>
        <v>0</v>
      </c>
      <c r="E109" s="7">
        <f t="shared" si="2"/>
        <v>1001379.09</v>
      </c>
      <c r="F109" s="7">
        <f>+octubre22!F109+noviembre22!F109+diciembre22!F109+'Productos Financieros22'!F109</f>
        <v>1140630.57</v>
      </c>
      <c r="G109" s="7">
        <f>+octubre22!G109+noviembre22!G109+diciembre22!G109</f>
        <v>0</v>
      </c>
      <c r="H109" s="7">
        <f>+octubre22!H109+noviembre22!H109+diciembre22!H109+'Productos Financieros22'!H109</f>
        <v>1140630.57</v>
      </c>
    </row>
    <row r="110" spans="1:8" x14ac:dyDescent="0.25">
      <c r="A110" s="6" t="s">
        <v>210</v>
      </c>
      <c r="B110" s="6" t="s">
        <v>211</v>
      </c>
      <c r="C110" s="7">
        <f>+octubre22!C110+noviembre22!C110+diciembre22!C110+'Productos Financieros22'!C110</f>
        <v>773906.29999999993</v>
      </c>
      <c r="D110" s="7">
        <f>+octubre22!D110+noviembre22!D110+diciembre22!D110+'Productos Financieros22'!G110</f>
        <v>0</v>
      </c>
      <c r="E110" s="7">
        <f t="shared" si="2"/>
        <v>773906.29999999993</v>
      </c>
      <c r="F110" s="7">
        <f>+octubre22!F110+noviembre22!F110+diciembre22!F110+'Productos Financieros22'!F110</f>
        <v>508807.00999999995</v>
      </c>
      <c r="G110" s="7">
        <f>+octubre22!G110+noviembre22!G110+diciembre22!G110</f>
        <v>0</v>
      </c>
      <c r="H110" s="7">
        <f>+octubre22!H110+noviembre22!H110+diciembre22!H110+'Productos Financieros22'!H110</f>
        <v>508807.00999999995</v>
      </c>
    </row>
    <row r="111" spans="1:8" x14ac:dyDescent="0.25">
      <c r="A111" s="6" t="s">
        <v>212</v>
      </c>
      <c r="B111" s="6" t="s">
        <v>213</v>
      </c>
      <c r="C111" s="7">
        <f>+octubre22!C111+noviembre22!C111+diciembre22!C111+'Productos Financieros22'!C111</f>
        <v>1585724.08</v>
      </c>
      <c r="D111" s="7">
        <f>+octubre22!D111+noviembre22!D111+diciembre22!D111+'Productos Financieros22'!G111</f>
        <v>0</v>
      </c>
      <c r="E111" s="7">
        <f t="shared" si="2"/>
        <v>1585724.08</v>
      </c>
      <c r="F111" s="7">
        <f>+octubre22!F111+noviembre22!F111+diciembre22!F111+'Productos Financieros22'!F111</f>
        <v>1444221.8800000001</v>
      </c>
      <c r="G111" s="7">
        <f>+octubre22!G111+noviembre22!G111+diciembre22!G111</f>
        <v>0</v>
      </c>
      <c r="H111" s="7">
        <f>+octubre22!H111+noviembre22!H111+diciembre22!H111+'Productos Financieros22'!H111</f>
        <v>1444221.8800000001</v>
      </c>
    </row>
    <row r="112" spans="1:8" x14ac:dyDescent="0.25">
      <c r="A112" s="6" t="s">
        <v>214</v>
      </c>
      <c r="B112" s="6" t="s">
        <v>215</v>
      </c>
      <c r="C112" s="7">
        <f>+octubre22!C112+noviembre22!C112+diciembre22!C112+'Productos Financieros22'!C112</f>
        <v>315460.01</v>
      </c>
      <c r="D112" s="7">
        <f>+octubre22!D112+noviembre22!D112+diciembre22!D112+'Productos Financieros22'!G112</f>
        <v>0</v>
      </c>
      <c r="E112" s="7">
        <f t="shared" si="2"/>
        <v>315460.01</v>
      </c>
      <c r="F112" s="7">
        <f>+octubre22!F112+noviembre22!F112+diciembre22!F112+'Productos Financieros22'!F112</f>
        <v>46836.58</v>
      </c>
      <c r="G112" s="7">
        <f>+octubre22!G112+noviembre22!G112+diciembre22!G112</f>
        <v>0</v>
      </c>
      <c r="H112" s="7">
        <f>+octubre22!H112+noviembre22!H112+diciembre22!H112+'Productos Financieros22'!H112</f>
        <v>46836.58</v>
      </c>
    </row>
    <row r="113" spans="1:8" x14ac:dyDescent="0.25">
      <c r="A113" s="6" t="s">
        <v>216</v>
      </c>
      <c r="B113" s="6" t="s">
        <v>217</v>
      </c>
      <c r="C113" s="7">
        <f>+octubre22!C113+noviembre22!C113+diciembre22!C113+'Productos Financieros22'!C113</f>
        <v>1982153.38</v>
      </c>
      <c r="D113" s="7">
        <f>+octubre22!D113+noviembre22!D113+diciembre22!D113+'Productos Financieros22'!G113</f>
        <v>0</v>
      </c>
      <c r="E113" s="7">
        <f t="shared" si="2"/>
        <v>1982153.38</v>
      </c>
      <c r="F113" s="7">
        <f>+octubre22!F113+noviembre22!F113+diciembre22!F113+'Productos Financieros22'!F113</f>
        <v>4943610.2299999995</v>
      </c>
      <c r="G113" s="7">
        <f>+octubre22!G113+noviembre22!G113+diciembre22!G113</f>
        <v>0</v>
      </c>
      <c r="H113" s="7">
        <f>+octubre22!H113+noviembre22!H113+diciembre22!H113+'Productos Financieros22'!H113</f>
        <v>4943610.2299999995</v>
      </c>
    </row>
    <row r="114" spans="1:8" x14ac:dyDescent="0.25">
      <c r="A114" s="6" t="s">
        <v>218</v>
      </c>
      <c r="B114" s="6" t="s">
        <v>219</v>
      </c>
      <c r="C114" s="7">
        <f>+octubre22!C114+noviembre22!C114+diciembre22!C114+'Productos Financieros22'!C114</f>
        <v>1179988.4000000001</v>
      </c>
      <c r="D114" s="7">
        <f>+octubre22!D114+noviembre22!D114+diciembre22!D114+'Productos Financieros22'!G114</f>
        <v>0</v>
      </c>
      <c r="E114" s="7">
        <f t="shared" si="2"/>
        <v>1179988.4000000001</v>
      </c>
      <c r="F114" s="7">
        <f>+octubre22!F114+noviembre22!F114+diciembre22!F114+'Productos Financieros22'!F114</f>
        <v>552257.81999999995</v>
      </c>
      <c r="G114" s="7">
        <f>+octubre22!G114+noviembre22!G114+diciembre22!G114</f>
        <v>0</v>
      </c>
      <c r="H114" s="7">
        <f>+octubre22!H114+noviembre22!H114+diciembre22!H114+'Productos Financieros22'!H114</f>
        <v>552257.81999999995</v>
      </c>
    </row>
    <row r="115" spans="1:8" x14ac:dyDescent="0.25">
      <c r="A115" s="6" t="s">
        <v>220</v>
      </c>
      <c r="B115" s="6" t="s">
        <v>221</v>
      </c>
      <c r="C115" s="7">
        <f>+octubre22!C115+noviembre22!C115+diciembre22!C115+'Productos Financieros22'!C115</f>
        <v>208749.90999999997</v>
      </c>
      <c r="D115" s="7">
        <f>+octubre22!D115+noviembre22!D115+diciembre22!D115+'Productos Financieros22'!G115</f>
        <v>0</v>
      </c>
      <c r="E115" s="7">
        <f t="shared" si="2"/>
        <v>208749.90999999997</v>
      </c>
      <c r="F115" s="7">
        <f>+octubre22!F115+noviembre22!F115+diciembre22!F115+'Productos Financieros22'!F115</f>
        <v>231737.61</v>
      </c>
      <c r="G115" s="7">
        <f>+octubre22!G115+noviembre22!G115+diciembre22!G115</f>
        <v>0</v>
      </c>
      <c r="H115" s="7">
        <f>+octubre22!H115+noviembre22!H115+diciembre22!H115+'Productos Financieros22'!H115</f>
        <v>231737.61</v>
      </c>
    </row>
    <row r="116" spans="1:8" x14ac:dyDescent="0.25">
      <c r="A116" s="6" t="s">
        <v>222</v>
      </c>
      <c r="B116" s="6" t="s">
        <v>223</v>
      </c>
      <c r="C116" s="7">
        <f>+octubre22!C116+noviembre22!C116+diciembre22!C116+'Productos Financieros22'!C116</f>
        <v>749567.7699999999</v>
      </c>
      <c r="D116" s="7">
        <f>+octubre22!D116+noviembre22!D116+diciembre22!D116+'Productos Financieros22'!G116</f>
        <v>0</v>
      </c>
      <c r="E116" s="7">
        <f t="shared" si="2"/>
        <v>749567.7699999999</v>
      </c>
      <c r="F116" s="7">
        <f>+octubre22!F116+noviembre22!F116+diciembre22!F116+'Productos Financieros22'!F116</f>
        <v>313748.65999999997</v>
      </c>
      <c r="G116" s="7">
        <f>+octubre22!G116+noviembre22!G116+diciembre22!G116</f>
        <v>0</v>
      </c>
      <c r="H116" s="7">
        <f>+octubre22!H116+noviembre22!H116+diciembre22!H116+'Productos Financieros22'!H116</f>
        <v>313748.65999999997</v>
      </c>
    </row>
    <row r="117" spans="1:8" x14ac:dyDescent="0.25">
      <c r="A117" s="6" t="s">
        <v>224</v>
      </c>
      <c r="B117" s="6" t="s">
        <v>225</v>
      </c>
      <c r="C117" s="7">
        <f>+octubre22!C117+noviembre22!C117+diciembre22!C117+'Productos Financieros22'!C117</f>
        <v>1236056.32</v>
      </c>
      <c r="D117" s="7">
        <f>+octubre22!D117+noviembre22!D117+diciembre22!D117+'Productos Financieros22'!G117</f>
        <v>0</v>
      </c>
      <c r="E117" s="7">
        <f t="shared" si="2"/>
        <v>1236056.32</v>
      </c>
      <c r="F117" s="7">
        <f>+octubre22!F117+noviembre22!F117+diciembre22!F117+'Productos Financieros22'!F117</f>
        <v>916605</v>
      </c>
      <c r="G117" s="7">
        <f>+octubre22!G117+noviembre22!G117+diciembre22!G117</f>
        <v>0</v>
      </c>
      <c r="H117" s="7">
        <f>+octubre22!H117+noviembre22!H117+diciembre22!H117+'Productos Financieros22'!H117</f>
        <v>916605</v>
      </c>
    </row>
    <row r="118" spans="1:8" x14ac:dyDescent="0.25">
      <c r="A118" s="6" t="s">
        <v>226</v>
      </c>
      <c r="B118" s="6" t="s">
        <v>227</v>
      </c>
      <c r="C118" s="7">
        <f>+octubre22!C118+noviembre22!C118+diciembre22!C118+'Productos Financieros22'!C118</f>
        <v>576358.6</v>
      </c>
      <c r="D118" s="7">
        <f>+octubre22!D118+noviembre22!D118+diciembre22!D118+'Productos Financieros22'!G118</f>
        <v>0</v>
      </c>
      <c r="E118" s="7">
        <f t="shared" si="2"/>
        <v>576358.6</v>
      </c>
      <c r="F118" s="7">
        <f>+octubre22!F118+noviembre22!F118+diciembre22!F118+'Productos Financieros22'!F118</f>
        <v>484542.26000000007</v>
      </c>
      <c r="G118" s="7">
        <f>+octubre22!G118+noviembre22!G118+diciembre22!G118</f>
        <v>0</v>
      </c>
      <c r="H118" s="7">
        <f>+octubre22!H118+noviembre22!H118+diciembre22!H118+'Productos Financieros22'!H118</f>
        <v>484542.26000000007</v>
      </c>
    </row>
    <row r="119" spans="1:8" x14ac:dyDescent="0.25">
      <c r="A119" s="6" t="s">
        <v>228</v>
      </c>
      <c r="B119" s="6" t="s">
        <v>229</v>
      </c>
      <c r="C119" s="7">
        <f>+octubre22!C119+noviembre22!C119+diciembre22!C119+'Productos Financieros22'!C119</f>
        <v>621648.94000000006</v>
      </c>
      <c r="D119" s="7">
        <f>+octubre22!D119+noviembre22!D119+diciembre22!D119+'Productos Financieros22'!G119</f>
        <v>0</v>
      </c>
      <c r="E119" s="7">
        <f t="shared" si="2"/>
        <v>621648.94000000006</v>
      </c>
      <c r="F119" s="7">
        <f>+octubre22!F119+noviembre22!F119+diciembre22!F119+'Productos Financieros22'!F119</f>
        <v>596084.79999999993</v>
      </c>
      <c r="G119" s="7">
        <f>+octubre22!G119+noviembre22!G119+diciembre22!G119</f>
        <v>0</v>
      </c>
      <c r="H119" s="7">
        <f>+octubre22!H119+noviembre22!H119+diciembre22!H119+'Productos Financieros22'!H119</f>
        <v>596084.79999999993</v>
      </c>
    </row>
    <row r="120" spans="1:8" x14ac:dyDescent="0.25">
      <c r="A120" s="6" t="s">
        <v>230</v>
      </c>
      <c r="B120" s="6" t="s">
        <v>231</v>
      </c>
      <c r="C120" s="7">
        <f>+octubre22!C120+noviembre22!C120+diciembre22!C120+'Productos Financieros22'!C120</f>
        <v>279649.46000000002</v>
      </c>
      <c r="D120" s="7">
        <f>+octubre22!D120+noviembre22!D120+diciembre22!D120+'Productos Financieros22'!G120</f>
        <v>0</v>
      </c>
      <c r="E120" s="7">
        <f t="shared" si="2"/>
        <v>279649.46000000002</v>
      </c>
      <c r="F120" s="7">
        <f>+octubre22!F120+noviembre22!F120+diciembre22!F120+'Productos Financieros22'!F120</f>
        <v>126778.53</v>
      </c>
      <c r="G120" s="7">
        <f>+octubre22!G120+noviembre22!G120+diciembre22!G120</f>
        <v>0</v>
      </c>
      <c r="H120" s="7">
        <f>+octubre22!H120+noviembre22!H120+diciembre22!H120+'Productos Financieros22'!H120</f>
        <v>126778.53</v>
      </c>
    </row>
    <row r="121" spans="1:8" x14ac:dyDescent="0.25">
      <c r="A121" s="6" t="s">
        <v>232</v>
      </c>
      <c r="B121" s="6" t="s">
        <v>233</v>
      </c>
      <c r="C121" s="7">
        <f>+octubre22!C121+noviembre22!C121+diciembre22!C121+'Productos Financieros22'!C121</f>
        <v>622254.77999999991</v>
      </c>
      <c r="D121" s="7">
        <f>+octubre22!D121+noviembre22!D121+diciembre22!D121+'Productos Financieros22'!G121</f>
        <v>0</v>
      </c>
      <c r="E121" s="7">
        <f t="shared" si="2"/>
        <v>622254.77999999991</v>
      </c>
      <c r="F121" s="7">
        <f>+octubre22!F121+noviembre22!F121+diciembre22!F121+'Productos Financieros22'!F121</f>
        <v>1954533.66</v>
      </c>
      <c r="G121" s="7">
        <f>+octubre22!G121+noviembre22!G121+diciembre22!G121</f>
        <v>0</v>
      </c>
      <c r="H121" s="7">
        <f>+octubre22!H121+noviembre22!H121+diciembre22!H121+'Productos Financieros22'!H121</f>
        <v>1954533.66</v>
      </c>
    </row>
    <row r="122" spans="1:8" x14ac:dyDescent="0.25">
      <c r="A122" s="6" t="s">
        <v>234</v>
      </c>
      <c r="B122" s="6" t="s">
        <v>235</v>
      </c>
      <c r="C122" s="7">
        <f>+octubre22!C122+noviembre22!C122+diciembre22!C122+'Productos Financieros22'!C122</f>
        <v>1571971.92</v>
      </c>
      <c r="D122" s="7">
        <f>+octubre22!D122+noviembre22!D122+diciembre22!D122+'Productos Financieros22'!G122</f>
        <v>0</v>
      </c>
      <c r="E122" s="7">
        <f t="shared" si="2"/>
        <v>1571971.92</v>
      </c>
      <c r="F122" s="7">
        <f>+octubre22!F122+noviembre22!F122+diciembre22!F122+'Productos Financieros22'!F122</f>
        <v>777035.75</v>
      </c>
      <c r="G122" s="7">
        <f>+octubre22!G122+noviembre22!G122+diciembre22!G122</f>
        <v>0</v>
      </c>
      <c r="H122" s="7">
        <f>+octubre22!H122+noviembre22!H122+diciembre22!H122+'Productos Financieros22'!H122</f>
        <v>777035.75</v>
      </c>
    </row>
    <row r="123" spans="1:8" x14ac:dyDescent="0.25">
      <c r="A123" s="6" t="s">
        <v>236</v>
      </c>
      <c r="B123" s="6" t="s">
        <v>237</v>
      </c>
      <c r="C123" s="7">
        <f>+octubre22!C123+noviembre22!C123+diciembre22!C123+'Productos Financieros22'!C123</f>
        <v>804457.82000000007</v>
      </c>
      <c r="D123" s="7">
        <f>+octubre22!D123+noviembre22!D123+diciembre22!D123+'Productos Financieros22'!G123</f>
        <v>0</v>
      </c>
      <c r="E123" s="7">
        <f t="shared" si="2"/>
        <v>804457.82000000007</v>
      </c>
      <c r="F123" s="7">
        <f>+octubre22!F123+noviembre22!F123+diciembre22!F123+'Productos Financieros22'!F123</f>
        <v>416262.44</v>
      </c>
      <c r="G123" s="7">
        <f>+octubre22!G123+noviembre22!G123+diciembre22!G123</f>
        <v>0</v>
      </c>
      <c r="H123" s="7">
        <f>+octubre22!H123+noviembre22!H123+diciembre22!H123+'Productos Financieros22'!H123</f>
        <v>416262.44</v>
      </c>
    </row>
    <row r="124" spans="1:8" x14ac:dyDescent="0.25">
      <c r="A124" s="6" t="s">
        <v>238</v>
      </c>
      <c r="B124" s="6" t="s">
        <v>239</v>
      </c>
      <c r="C124" s="7">
        <f>+octubre22!C124+noviembre22!C124+diciembre22!C124+'Productos Financieros22'!C124</f>
        <v>627340.80000000005</v>
      </c>
      <c r="D124" s="7">
        <f>+octubre22!D124+noviembre22!D124+diciembre22!D124+'Productos Financieros22'!G124</f>
        <v>0</v>
      </c>
      <c r="E124" s="7">
        <f t="shared" si="2"/>
        <v>627340.80000000005</v>
      </c>
      <c r="F124" s="7">
        <f>+octubre22!F124+noviembre22!F124+diciembre22!F124+'Productos Financieros22'!F124</f>
        <v>449367.82</v>
      </c>
      <c r="G124" s="7">
        <f>+octubre22!G124+noviembre22!G124+diciembre22!G124</f>
        <v>0</v>
      </c>
      <c r="H124" s="7">
        <f>+octubre22!H124+noviembre22!H124+diciembre22!H124+'Productos Financieros22'!H124</f>
        <v>449367.82</v>
      </c>
    </row>
    <row r="125" spans="1:8" x14ac:dyDescent="0.25">
      <c r="A125" s="6" t="s">
        <v>240</v>
      </c>
      <c r="B125" s="6" t="s">
        <v>241</v>
      </c>
      <c r="C125" s="7">
        <f>+octubre22!C125+noviembre22!C125+diciembre22!C125+'Productos Financieros22'!C125</f>
        <v>195425.66999999998</v>
      </c>
      <c r="D125" s="7">
        <f>+octubre22!D125+noviembre22!D125+diciembre22!D125+'Productos Financieros22'!G125</f>
        <v>0</v>
      </c>
      <c r="E125" s="7">
        <f t="shared" si="2"/>
        <v>195425.66999999998</v>
      </c>
      <c r="F125" s="7">
        <f>+octubre22!F125+noviembre22!F125+diciembre22!F125+'Productos Financieros22'!F125</f>
        <v>138252.54</v>
      </c>
      <c r="G125" s="7">
        <f>+octubre22!G125+noviembre22!G125+diciembre22!G125</f>
        <v>0</v>
      </c>
      <c r="H125" s="7">
        <f>+octubre22!H125+noviembre22!H125+diciembre22!H125+'Productos Financieros22'!H125</f>
        <v>138252.54</v>
      </c>
    </row>
    <row r="126" spans="1:8" x14ac:dyDescent="0.25">
      <c r="A126" s="6" t="s">
        <v>242</v>
      </c>
      <c r="B126" s="6" t="s">
        <v>243</v>
      </c>
      <c r="C126" s="7">
        <f>+octubre22!C126+noviembre22!C126+diciembre22!C126+'Productos Financieros22'!C126</f>
        <v>99911.57</v>
      </c>
      <c r="D126" s="7">
        <f>+octubre22!D126+noviembre22!D126+diciembre22!D126+'Productos Financieros22'!G126</f>
        <v>0</v>
      </c>
      <c r="E126" s="7">
        <f t="shared" si="2"/>
        <v>99911.57</v>
      </c>
      <c r="F126" s="7">
        <f>+octubre22!F126+noviembre22!F126+diciembre22!F126+'Productos Financieros22'!F126</f>
        <v>84456.31</v>
      </c>
      <c r="G126" s="7">
        <f>+octubre22!G126+noviembre22!G126+diciembre22!G126</f>
        <v>0</v>
      </c>
      <c r="H126" s="7">
        <f>+octubre22!H126+noviembre22!H126+diciembre22!H126+'Productos Financieros22'!H126</f>
        <v>84456.31</v>
      </c>
    </row>
    <row r="127" spans="1:8" x14ac:dyDescent="0.25">
      <c r="A127" s="6" t="s">
        <v>244</v>
      </c>
      <c r="B127" s="6" t="s">
        <v>245</v>
      </c>
      <c r="C127" s="7">
        <f>+octubre22!C127+noviembre22!C127+diciembre22!C127+'Productos Financieros22'!C127</f>
        <v>388802.62</v>
      </c>
      <c r="D127" s="7">
        <f>+octubre22!D127+noviembre22!D127+diciembre22!D127+'Productos Financieros22'!G127</f>
        <v>0</v>
      </c>
      <c r="E127" s="7">
        <f t="shared" si="2"/>
        <v>388802.62</v>
      </c>
      <c r="F127" s="7">
        <f>+octubre22!F127+noviembre22!F127+diciembre22!F127+'Productos Financieros22'!F127</f>
        <v>112106.84</v>
      </c>
      <c r="G127" s="7">
        <f>+octubre22!G127+noviembre22!G127+diciembre22!G127</f>
        <v>0</v>
      </c>
      <c r="H127" s="7">
        <f>+octubre22!H127+noviembre22!H127+diciembre22!H127+'Productos Financieros22'!H127</f>
        <v>112106.84</v>
      </c>
    </row>
    <row r="128" spans="1:8" x14ac:dyDescent="0.25">
      <c r="A128" s="6" t="s">
        <v>246</v>
      </c>
      <c r="B128" s="6" t="s">
        <v>247</v>
      </c>
      <c r="C128" s="7">
        <f>+octubre22!C128+noviembre22!C128+diciembre22!C128+'Productos Financieros22'!C128</f>
        <v>250904.76</v>
      </c>
      <c r="D128" s="7">
        <f>+octubre22!D128+noviembre22!D128+diciembre22!D128+'Productos Financieros22'!G128</f>
        <v>0</v>
      </c>
      <c r="E128" s="7">
        <f t="shared" si="2"/>
        <v>250904.76</v>
      </c>
      <c r="F128" s="7">
        <f>+octubre22!F128+noviembre22!F128+diciembre22!F128+'Productos Financieros22'!F128</f>
        <v>122828.44</v>
      </c>
      <c r="G128" s="7">
        <f>+octubre22!G128+noviembre22!G128+diciembre22!G128</f>
        <v>0</v>
      </c>
      <c r="H128" s="7">
        <f>+octubre22!H128+noviembre22!H128+diciembre22!H128+'Productos Financieros22'!H128</f>
        <v>122828.44</v>
      </c>
    </row>
    <row r="129" spans="1:8" x14ac:dyDescent="0.25">
      <c r="A129" s="6" t="s">
        <v>248</v>
      </c>
      <c r="B129" s="6" t="s">
        <v>249</v>
      </c>
      <c r="C129" s="7">
        <f>+octubre22!C129+noviembre22!C129+diciembre22!C129+'Productos Financieros22'!C129</f>
        <v>655103.74</v>
      </c>
      <c r="D129" s="7">
        <f>+octubre22!D129+noviembre22!D129+diciembre22!D129+'Productos Financieros22'!G129</f>
        <v>0</v>
      </c>
      <c r="E129" s="7">
        <f t="shared" si="2"/>
        <v>655103.74</v>
      </c>
      <c r="F129" s="7">
        <f>+octubre22!F129+noviembre22!F129+diciembre22!F129+'Productos Financieros22'!F129</f>
        <v>532131.23</v>
      </c>
      <c r="G129" s="7">
        <f>+octubre22!G129+noviembre22!G129+diciembre22!G129</f>
        <v>0</v>
      </c>
      <c r="H129" s="7">
        <f>+octubre22!H129+noviembre22!H129+diciembre22!H129+'Productos Financieros22'!H129</f>
        <v>532131.23</v>
      </c>
    </row>
    <row r="130" spans="1:8" x14ac:dyDescent="0.25">
      <c r="A130" s="6" t="s">
        <v>250</v>
      </c>
      <c r="B130" s="6" t="s">
        <v>251</v>
      </c>
      <c r="C130" s="7">
        <f>+octubre22!C130+noviembre22!C130+diciembre22!C130+'Productos Financieros22'!C130</f>
        <v>3817162.02</v>
      </c>
      <c r="D130" s="7">
        <f>+octubre22!D130+noviembre22!D130+diciembre22!D130+'Productos Financieros22'!G130</f>
        <v>0</v>
      </c>
      <c r="E130" s="7">
        <f t="shared" si="2"/>
        <v>3817162.02</v>
      </c>
      <c r="F130" s="7">
        <f>+octubre22!F130+noviembre22!F130+diciembre22!F130+'Productos Financieros22'!F130</f>
        <v>3704792.1199999996</v>
      </c>
      <c r="G130" s="7">
        <f>+octubre22!G130+noviembre22!G130+diciembre22!G130</f>
        <v>0</v>
      </c>
      <c r="H130" s="7">
        <f>+octubre22!H130+noviembre22!H130+diciembre22!H130+'Productos Financieros22'!H130</f>
        <v>3704792.1199999996</v>
      </c>
    </row>
    <row r="131" spans="1:8" x14ac:dyDescent="0.25">
      <c r="A131" s="6" t="s">
        <v>252</v>
      </c>
      <c r="B131" s="6" t="s">
        <v>253</v>
      </c>
      <c r="C131" s="7">
        <f>+octubre22!C131+noviembre22!C131+diciembre22!C131+'Productos Financieros22'!C131</f>
        <v>2956504.07</v>
      </c>
      <c r="D131" s="7">
        <f>+octubre22!D131+noviembre22!D131+diciembre22!D131+'Productos Financieros22'!G131</f>
        <v>639402.67000000004</v>
      </c>
      <c r="E131" s="7">
        <f t="shared" si="2"/>
        <v>2317101.4</v>
      </c>
      <c r="F131" s="7">
        <f>+octubre22!F131+noviembre22!F131+diciembre22!F131+'Productos Financieros22'!F131</f>
        <v>2193607.1100000003</v>
      </c>
      <c r="G131" s="7">
        <f>+octubre22!G131+noviembre22!G131+diciembre22!G131</f>
        <v>0</v>
      </c>
      <c r="H131" s="7">
        <f>+octubre22!H131+noviembre22!H131+diciembre22!H131+'Productos Financieros22'!H131</f>
        <v>2193607.1100000003</v>
      </c>
    </row>
    <row r="132" spans="1:8" x14ac:dyDescent="0.25">
      <c r="A132" s="6" t="s">
        <v>254</v>
      </c>
      <c r="B132" s="6" t="s">
        <v>255</v>
      </c>
      <c r="C132" s="7">
        <f>+octubre22!C132+noviembre22!C132+diciembre22!C132+'Productos Financieros22'!C132</f>
        <v>1668834.9000000001</v>
      </c>
      <c r="D132" s="7">
        <f>+octubre22!D132+noviembre22!D132+diciembre22!D132+'Productos Financieros22'!G132</f>
        <v>0</v>
      </c>
      <c r="E132" s="7">
        <f t="shared" si="2"/>
        <v>1668834.9000000001</v>
      </c>
      <c r="F132" s="7">
        <f>+octubre22!F132+noviembre22!F132+diciembre22!F132+'Productos Financieros22'!F132</f>
        <v>1014980.6199999999</v>
      </c>
      <c r="G132" s="7">
        <f>+octubre22!G132+noviembre22!G132+diciembre22!G132</f>
        <v>0</v>
      </c>
      <c r="H132" s="7">
        <f>+octubre22!H132+noviembre22!H132+diciembre22!H132+'Productos Financieros22'!H132</f>
        <v>1014980.6199999999</v>
      </c>
    </row>
    <row r="133" spans="1:8" x14ac:dyDescent="0.25">
      <c r="A133" s="6" t="s">
        <v>256</v>
      </c>
      <c r="B133" s="6" t="s">
        <v>257</v>
      </c>
      <c r="C133" s="7">
        <f>+octubre22!C133+noviembre22!C133+diciembre22!C133+'Productos Financieros22'!C133</f>
        <v>559128.01</v>
      </c>
      <c r="D133" s="7">
        <f>+octubre22!D133+noviembre22!D133+diciembre22!D133+'Productos Financieros22'!G133</f>
        <v>0</v>
      </c>
      <c r="E133" s="7">
        <f t="shared" si="2"/>
        <v>559128.01</v>
      </c>
      <c r="F133" s="7">
        <f>+octubre22!F133+noviembre22!F133+diciembre22!F133+'Productos Financieros22'!F133</f>
        <v>235499.56999999998</v>
      </c>
      <c r="G133" s="7">
        <f>+octubre22!G133+noviembre22!G133+diciembre22!G133</f>
        <v>0</v>
      </c>
      <c r="H133" s="7">
        <f>+octubre22!H133+noviembre22!H133+diciembre22!H133+'Productos Financieros22'!H133</f>
        <v>235499.56999999998</v>
      </c>
    </row>
    <row r="134" spans="1:8" x14ac:dyDescent="0.25">
      <c r="A134" s="6" t="s">
        <v>258</v>
      </c>
      <c r="B134" s="6" t="s">
        <v>259</v>
      </c>
      <c r="C134" s="7">
        <f>+octubre22!C134+noviembre22!C134+diciembre22!C134+'Productos Financieros22'!C134</f>
        <v>268267.84999999998</v>
      </c>
      <c r="D134" s="7">
        <f>+octubre22!D134+noviembre22!D134+diciembre22!D134+'Productos Financieros22'!G134</f>
        <v>0</v>
      </c>
      <c r="E134" s="7">
        <f t="shared" si="2"/>
        <v>268267.84999999998</v>
      </c>
      <c r="F134" s="7">
        <f>+octubre22!F134+noviembre22!F134+diciembre22!F134+'Productos Financieros22'!F134</f>
        <v>252428.46000000002</v>
      </c>
      <c r="G134" s="7">
        <f>+octubre22!G134+noviembre22!G134+diciembre22!G134</f>
        <v>0</v>
      </c>
      <c r="H134" s="7">
        <f>+octubre22!H134+noviembre22!H134+diciembre22!H134+'Productos Financieros22'!H134</f>
        <v>252428.46000000002</v>
      </c>
    </row>
    <row r="135" spans="1:8" x14ac:dyDescent="0.25">
      <c r="A135" s="6" t="s">
        <v>260</v>
      </c>
      <c r="B135" s="6" t="s">
        <v>261</v>
      </c>
      <c r="C135" s="7">
        <f>+octubre22!C135+noviembre22!C135+diciembre22!C135+'Productos Financieros22'!C135</f>
        <v>118627.84999999999</v>
      </c>
      <c r="D135" s="7">
        <f>+octubre22!D135+noviembre22!D135+diciembre22!D135+'Productos Financieros22'!G135</f>
        <v>0</v>
      </c>
      <c r="E135" s="7">
        <f t="shared" si="2"/>
        <v>118627.84999999999</v>
      </c>
      <c r="F135" s="7">
        <f>+octubre22!F135+noviembre22!F135+diciembre22!F135+'Productos Financieros22'!F135</f>
        <v>66963.13</v>
      </c>
      <c r="G135" s="7">
        <f>+octubre22!G135+noviembre22!G135+diciembre22!G135</f>
        <v>0</v>
      </c>
      <c r="H135" s="7">
        <f>+octubre22!H135+noviembre22!H135+diciembre22!H135+'Productos Financieros22'!H135</f>
        <v>66963.13</v>
      </c>
    </row>
    <row r="136" spans="1:8" x14ac:dyDescent="0.25">
      <c r="A136" s="6" t="s">
        <v>262</v>
      </c>
      <c r="B136" s="6" t="s">
        <v>263</v>
      </c>
      <c r="C136" s="7">
        <f>+octubre22!C136+noviembre22!C136+diciembre22!C136+'Productos Financieros22'!C136</f>
        <v>1330907.28</v>
      </c>
      <c r="D136" s="7">
        <f>+octubre22!D136+noviembre22!D136+diciembre22!D136+'Productos Financieros22'!G136</f>
        <v>0</v>
      </c>
      <c r="E136" s="7">
        <f t="shared" ref="E136:E199" si="3">C136-D136</f>
        <v>1330907.28</v>
      </c>
      <c r="F136" s="7">
        <f>+octubre22!F136+noviembre22!F136+diciembre22!F136+'Productos Financieros22'!F136</f>
        <v>974351.29</v>
      </c>
      <c r="G136" s="7">
        <f>+octubre22!G136+noviembre22!G136+diciembre22!G136</f>
        <v>0</v>
      </c>
      <c r="H136" s="7">
        <f>+octubre22!H136+noviembre22!H136+diciembre22!H136+'Productos Financieros22'!H136</f>
        <v>974351.29</v>
      </c>
    </row>
    <row r="137" spans="1:8" x14ac:dyDescent="0.25">
      <c r="A137" s="6" t="s">
        <v>264</v>
      </c>
      <c r="B137" s="6" t="s">
        <v>265</v>
      </c>
      <c r="C137" s="7">
        <f>+octubre22!C137+noviembre22!C137+diciembre22!C137+'Productos Financieros22'!C137</f>
        <v>2880146.67</v>
      </c>
      <c r="D137" s="7">
        <f>+octubre22!D137+noviembre22!D137+diciembre22!D137+'Productos Financieros22'!G137</f>
        <v>0</v>
      </c>
      <c r="E137" s="7">
        <f t="shared" si="3"/>
        <v>2880146.67</v>
      </c>
      <c r="F137" s="7">
        <f>+octubre22!F137+noviembre22!F137+diciembre22!F137+'Productos Financieros22'!F137</f>
        <v>2146394.3499999996</v>
      </c>
      <c r="G137" s="7">
        <f>+octubre22!G137+noviembre22!G137+diciembre22!G137</f>
        <v>0</v>
      </c>
      <c r="H137" s="7">
        <f>+octubre22!H137+noviembre22!H137+diciembre22!H137+'Productos Financieros22'!H137</f>
        <v>2146394.3499999996</v>
      </c>
    </row>
    <row r="138" spans="1:8" x14ac:dyDescent="0.25">
      <c r="A138" s="6" t="s">
        <v>266</v>
      </c>
      <c r="B138" s="6" t="s">
        <v>267</v>
      </c>
      <c r="C138" s="7">
        <f>+octubre22!C138+noviembre22!C138+diciembre22!C138+'Productos Financieros22'!C138</f>
        <v>235604.8</v>
      </c>
      <c r="D138" s="7">
        <f>+octubre22!D138+noviembre22!D138+diciembre22!D138+'Productos Financieros22'!G138</f>
        <v>0</v>
      </c>
      <c r="E138" s="7">
        <f t="shared" si="3"/>
        <v>235604.8</v>
      </c>
      <c r="F138" s="7">
        <f>+octubre22!F138+noviembre22!F138+diciembre22!F138+'Productos Financieros22'!F138</f>
        <v>259576.22</v>
      </c>
      <c r="G138" s="7">
        <f>+octubre22!G138+noviembre22!G138+diciembre22!G138</f>
        <v>0</v>
      </c>
      <c r="H138" s="7">
        <f>+octubre22!H138+noviembre22!H138+diciembre22!H138+'Productos Financieros22'!H138</f>
        <v>259576.22</v>
      </c>
    </row>
    <row r="139" spans="1:8" x14ac:dyDescent="0.25">
      <c r="A139" s="6" t="s">
        <v>268</v>
      </c>
      <c r="B139" s="6" t="s">
        <v>269</v>
      </c>
      <c r="C139" s="7">
        <f>+octubre22!C139+noviembre22!C139+diciembre22!C139+'Productos Financieros22'!C139</f>
        <v>1842131.79</v>
      </c>
      <c r="D139" s="7">
        <f>+octubre22!D139+noviembre22!D139+diciembre22!D139+'Productos Financieros22'!G139</f>
        <v>0</v>
      </c>
      <c r="E139" s="7">
        <f t="shared" si="3"/>
        <v>1842131.79</v>
      </c>
      <c r="F139" s="7">
        <f>+octubre22!F139+noviembre22!F139+diciembre22!F139+'Productos Financieros22'!F139</f>
        <v>739980.29999999993</v>
      </c>
      <c r="G139" s="7">
        <f>+octubre22!G139+noviembre22!G139+diciembre22!G139</f>
        <v>0</v>
      </c>
      <c r="H139" s="7">
        <f>+octubre22!H139+noviembre22!H139+diciembre22!H139+'Productos Financieros22'!H139</f>
        <v>739980.29999999993</v>
      </c>
    </row>
    <row r="140" spans="1:8" x14ac:dyDescent="0.25">
      <c r="A140" s="6" t="s">
        <v>270</v>
      </c>
      <c r="B140" s="6" t="s">
        <v>271</v>
      </c>
      <c r="C140" s="7">
        <f>+octubre22!C140+noviembre22!C140+diciembre22!C140+'Productos Financieros22'!C140</f>
        <v>9878942</v>
      </c>
      <c r="D140" s="7">
        <f>+octubre22!D140+noviembre22!D140+diciembre22!D140+'Productos Financieros22'!G140</f>
        <v>0</v>
      </c>
      <c r="E140" s="7">
        <f t="shared" si="3"/>
        <v>9878942</v>
      </c>
      <c r="F140" s="7">
        <f>+octubre22!F140+noviembre22!F140+diciembre22!F140+'Productos Financieros22'!F140</f>
        <v>5360813.1400000006</v>
      </c>
      <c r="G140" s="7">
        <f>+octubre22!G140+noviembre22!G140+diciembre22!G140</f>
        <v>39485</v>
      </c>
      <c r="H140" s="7">
        <f>+octubre22!H140+noviembre22!H140+diciembre22!H140+'Productos Financieros22'!H140</f>
        <v>5321328.1400000006</v>
      </c>
    </row>
    <row r="141" spans="1:8" x14ac:dyDescent="0.25">
      <c r="A141" s="6" t="s">
        <v>272</v>
      </c>
      <c r="B141" s="6" t="s">
        <v>273</v>
      </c>
      <c r="C141" s="7">
        <f>+octubre22!C141+noviembre22!C141+diciembre22!C141+'Productos Financieros22'!C141</f>
        <v>1652188.1599999999</v>
      </c>
      <c r="D141" s="7">
        <f>+octubre22!D141+noviembre22!D141+diciembre22!D141+'Productos Financieros22'!G141</f>
        <v>0</v>
      </c>
      <c r="E141" s="7">
        <f t="shared" si="3"/>
        <v>1652188.1599999999</v>
      </c>
      <c r="F141" s="7">
        <f>+octubre22!F141+noviembre22!F141+diciembre22!F141+'Productos Financieros22'!F141</f>
        <v>1548240.46</v>
      </c>
      <c r="G141" s="7">
        <f>+octubre22!G141+noviembre22!G141+diciembre22!G141</f>
        <v>0</v>
      </c>
      <c r="H141" s="7">
        <f>+octubre22!H141+noviembre22!H141+diciembre22!H141+'Productos Financieros22'!H141</f>
        <v>1548240.46</v>
      </c>
    </row>
    <row r="142" spans="1:8" x14ac:dyDescent="0.25">
      <c r="A142" s="6" t="s">
        <v>274</v>
      </c>
      <c r="B142" s="6" t="s">
        <v>275</v>
      </c>
      <c r="C142" s="7">
        <f>+octubre22!C142+noviembre22!C142+diciembre22!C142+'Productos Financieros22'!C142</f>
        <v>3703067.3499999996</v>
      </c>
      <c r="D142" s="7">
        <f>+octubre22!D142+noviembre22!D142+diciembre22!D142+'Productos Financieros22'!G142</f>
        <v>0</v>
      </c>
      <c r="E142" s="7">
        <f t="shared" si="3"/>
        <v>3703067.3499999996</v>
      </c>
      <c r="F142" s="7">
        <f>+octubre22!F142+noviembre22!F142+diciembre22!F142+'Productos Financieros22'!F142</f>
        <v>2293111.33</v>
      </c>
      <c r="G142" s="7">
        <f>+octubre22!G142+noviembre22!G142+diciembre22!G142</f>
        <v>0</v>
      </c>
      <c r="H142" s="7">
        <f>+octubre22!H142+noviembre22!H142+diciembre22!H142+'Productos Financieros22'!H142</f>
        <v>2293111.33</v>
      </c>
    </row>
    <row r="143" spans="1:8" x14ac:dyDescent="0.25">
      <c r="A143" s="6" t="s">
        <v>276</v>
      </c>
      <c r="B143" s="6" t="s">
        <v>277</v>
      </c>
      <c r="C143" s="7">
        <f>+octubre22!C143+noviembre22!C143+diciembre22!C143+'Productos Financieros22'!C143</f>
        <v>1372181.17</v>
      </c>
      <c r="D143" s="7">
        <f>+octubre22!D143+noviembre22!D143+diciembre22!D143+'Productos Financieros22'!G143</f>
        <v>0</v>
      </c>
      <c r="E143" s="7">
        <f t="shared" si="3"/>
        <v>1372181.17</v>
      </c>
      <c r="F143" s="7">
        <f>+octubre22!F143+noviembre22!F143+diciembre22!F143+'Productos Financieros22'!F143</f>
        <v>648940.53</v>
      </c>
      <c r="G143" s="7">
        <f>+octubre22!G143+noviembre22!G143+diciembre22!G143</f>
        <v>0</v>
      </c>
      <c r="H143" s="7">
        <f>+octubre22!H143+noviembre22!H143+diciembre22!H143+'Productos Financieros22'!H143</f>
        <v>648940.53</v>
      </c>
    </row>
    <row r="144" spans="1:8" x14ac:dyDescent="0.25">
      <c r="A144" s="6" t="s">
        <v>278</v>
      </c>
      <c r="B144" s="6" t="s">
        <v>279</v>
      </c>
      <c r="C144" s="7">
        <f>+octubre22!C144+noviembre22!C144+diciembre22!C144+'Productos Financieros22'!C144</f>
        <v>133181.65999999997</v>
      </c>
      <c r="D144" s="7">
        <f>+octubre22!D144+noviembre22!D144+diciembre22!D144+'Productos Financieros22'!G144</f>
        <v>0</v>
      </c>
      <c r="E144" s="7">
        <f t="shared" si="3"/>
        <v>133181.65999999997</v>
      </c>
      <c r="F144" s="7">
        <f>+octubre22!F144+noviembre22!F144+diciembre22!F144+'Productos Financieros22'!F144</f>
        <v>84832.52</v>
      </c>
      <c r="G144" s="7">
        <f>+octubre22!G144+noviembre22!G144+diciembre22!G144</f>
        <v>0</v>
      </c>
      <c r="H144" s="7">
        <f>+octubre22!H144+noviembre22!H144+diciembre22!H144+'Productos Financieros22'!H144</f>
        <v>84832.52</v>
      </c>
    </row>
    <row r="145" spans="1:8" x14ac:dyDescent="0.25">
      <c r="A145" s="6" t="s">
        <v>280</v>
      </c>
      <c r="B145" s="6" t="s">
        <v>281</v>
      </c>
      <c r="C145" s="7">
        <f>+octubre22!C145+noviembre22!C145+diciembre22!C145+'Productos Financieros22'!C145</f>
        <v>774173.82</v>
      </c>
      <c r="D145" s="7">
        <f>+octubre22!D145+noviembre22!D145+diciembre22!D145+'Productos Financieros22'!G145</f>
        <v>0</v>
      </c>
      <c r="E145" s="7">
        <f t="shared" si="3"/>
        <v>774173.82</v>
      </c>
      <c r="F145" s="7">
        <f>+octubre22!F145+noviembre22!F145+diciembre22!F145+'Productos Financieros22'!F145</f>
        <v>412876.67</v>
      </c>
      <c r="G145" s="7">
        <f>+octubre22!G145+noviembre22!G145+diciembre22!G145</f>
        <v>0</v>
      </c>
      <c r="H145" s="7">
        <f>+octubre22!H145+noviembre22!H145+diciembre22!H145+'Productos Financieros22'!H145</f>
        <v>412876.67</v>
      </c>
    </row>
    <row r="146" spans="1:8" x14ac:dyDescent="0.25">
      <c r="A146" s="6" t="s">
        <v>282</v>
      </c>
      <c r="B146" s="6" t="s">
        <v>283</v>
      </c>
      <c r="C146" s="7">
        <f>+octubre22!C146+noviembre22!C146+diciembre22!C146+'Productos Financieros22'!C146</f>
        <v>151931.94</v>
      </c>
      <c r="D146" s="7">
        <f>+octubre22!D146+noviembre22!D146+diciembre22!D146+'Productos Financieros22'!G146</f>
        <v>0</v>
      </c>
      <c r="E146" s="7">
        <f t="shared" si="3"/>
        <v>151931.94</v>
      </c>
      <c r="F146" s="7">
        <f>+octubre22!F146+noviembre22!F146+diciembre22!F146+'Productos Financieros22'!F146</f>
        <v>152736.16</v>
      </c>
      <c r="G146" s="7">
        <f>+octubre22!G146+noviembre22!G146+diciembre22!G146</f>
        <v>0</v>
      </c>
      <c r="H146" s="7">
        <f>+octubre22!H146+noviembre22!H146+diciembre22!H146+'Productos Financieros22'!H146</f>
        <v>152736.16</v>
      </c>
    </row>
    <row r="147" spans="1:8" x14ac:dyDescent="0.25">
      <c r="A147" s="6" t="s">
        <v>284</v>
      </c>
      <c r="B147" s="6" t="s">
        <v>285</v>
      </c>
      <c r="C147" s="7">
        <f>+octubre22!C147+noviembre22!C147+diciembre22!C147+'Productos Financieros22'!C147</f>
        <v>1441813.6500000001</v>
      </c>
      <c r="D147" s="7">
        <f>+octubre22!D147+noviembre22!D147+diciembre22!D147+'Productos Financieros22'!G147</f>
        <v>0</v>
      </c>
      <c r="E147" s="7">
        <f t="shared" si="3"/>
        <v>1441813.6500000001</v>
      </c>
      <c r="F147" s="7">
        <f>+octubre22!F147+noviembre22!F147+diciembre22!F147+'Productos Financieros22'!F147</f>
        <v>1638339.73</v>
      </c>
      <c r="G147" s="7">
        <f>+octubre22!G147+noviembre22!G147+diciembre22!G147</f>
        <v>0</v>
      </c>
      <c r="H147" s="7">
        <f>+octubre22!H147+noviembre22!H147+diciembre22!H147+'Productos Financieros22'!H147</f>
        <v>1638339.73</v>
      </c>
    </row>
    <row r="148" spans="1:8" x14ac:dyDescent="0.25">
      <c r="A148" s="6" t="s">
        <v>286</v>
      </c>
      <c r="B148" s="6" t="s">
        <v>287</v>
      </c>
      <c r="C148" s="7">
        <f>+octubre22!C148+noviembre22!C148+diciembre22!C148+'Productos Financieros22'!C148</f>
        <v>368555.85000000003</v>
      </c>
      <c r="D148" s="7">
        <f>+octubre22!D148+noviembre22!D148+diciembre22!D148+'Productos Financieros22'!G148</f>
        <v>0</v>
      </c>
      <c r="E148" s="7">
        <f t="shared" si="3"/>
        <v>368555.85000000003</v>
      </c>
      <c r="F148" s="7">
        <f>+octubre22!F148+noviembre22!F148+diciembre22!F148+'Productos Financieros22'!F148</f>
        <v>158379.12</v>
      </c>
      <c r="G148" s="7">
        <f>+octubre22!G148+noviembre22!G148+diciembre22!G148</f>
        <v>0</v>
      </c>
      <c r="H148" s="7">
        <f>+octubre22!H148+noviembre22!H148+diciembre22!H148+'Productos Financieros22'!H148</f>
        <v>158379.12</v>
      </c>
    </row>
    <row r="149" spans="1:8" x14ac:dyDescent="0.25">
      <c r="A149" s="6" t="s">
        <v>288</v>
      </c>
      <c r="B149" s="6" t="s">
        <v>289</v>
      </c>
      <c r="C149" s="7">
        <f>+octubre22!C149+noviembre22!C149+diciembre22!C149+'Productos Financieros22'!C149</f>
        <v>1342455.11</v>
      </c>
      <c r="D149" s="7">
        <f>+octubre22!D149+noviembre22!D149+diciembre22!D149+'Productos Financieros22'!G149</f>
        <v>0</v>
      </c>
      <c r="E149" s="7">
        <f t="shared" si="3"/>
        <v>1342455.11</v>
      </c>
      <c r="F149" s="7">
        <f>+octubre22!F149+noviembre22!F149+diciembre22!F149+'Productos Financieros22'!F149</f>
        <v>1779601.8599999999</v>
      </c>
      <c r="G149" s="7">
        <f>+octubre22!G149+noviembre22!G149+diciembre22!G149</f>
        <v>0</v>
      </c>
      <c r="H149" s="7">
        <f>+octubre22!H149+noviembre22!H149+diciembre22!H149+'Productos Financieros22'!H149</f>
        <v>1779601.8599999999</v>
      </c>
    </row>
    <row r="150" spans="1:8" x14ac:dyDescent="0.25">
      <c r="A150" s="6" t="s">
        <v>290</v>
      </c>
      <c r="B150" s="6" t="s">
        <v>291</v>
      </c>
      <c r="C150" s="7">
        <f>+octubre22!C150+noviembre22!C150+diciembre22!C150+'Productos Financieros22'!C150</f>
        <v>311096.03999999998</v>
      </c>
      <c r="D150" s="7">
        <f>+octubre22!D150+noviembre22!D150+diciembre22!D150+'Productos Financieros22'!G150</f>
        <v>0</v>
      </c>
      <c r="E150" s="7">
        <f t="shared" si="3"/>
        <v>311096.03999999998</v>
      </c>
      <c r="F150" s="7">
        <f>+octubre22!F150+noviembre22!F150+diciembre22!F150+'Productos Financieros22'!F150</f>
        <v>202206.11000000002</v>
      </c>
      <c r="G150" s="7">
        <f>+octubre22!G150+noviembre22!G150+diciembre22!G150</f>
        <v>0</v>
      </c>
      <c r="H150" s="7">
        <f>+octubre22!H150+noviembre22!H150+diciembre22!H150+'Productos Financieros22'!H150</f>
        <v>202206.11000000002</v>
      </c>
    </row>
    <row r="151" spans="1:8" x14ac:dyDescent="0.25">
      <c r="A151" s="6" t="s">
        <v>292</v>
      </c>
      <c r="B151" s="6" t="s">
        <v>293</v>
      </c>
      <c r="C151" s="7">
        <f>+octubre22!C151+noviembre22!C151+diciembre22!C151+'Productos Financieros22'!C151</f>
        <v>510535.76</v>
      </c>
      <c r="D151" s="7">
        <f>+octubre22!D151+noviembre22!D151+diciembre22!D151+'Productos Financieros22'!G151</f>
        <v>0</v>
      </c>
      <c r="E151" s="7">
        <f t="shared" si="3"/>
        <v>510535.76</v>
      </c>
      <c r="F151" s="7">
        <f>+octubre22!F151+noviembre22!F151+diciembre22!F151+'Productos Financieros22'!F151</f>
        <v>980934.76</v>
      </c>
      <c r="G151" s="7">
        <f>+octubre22!G151+noviembre22!G151+diciembre22!G151</f>
        <v>0</v>
      </c>
      <c r="H151" s="7">
        <f>+octubre22!H151+noviembre22!H151+diciembre22!H151+'Productos Financieros22'!H151</f>
        <v>980934.76</v>
      </c>
    </row>
    <row r="152" spans="1:8" x14ac:dyDescent="0.25">
      <c r="A152" s="6" t="s">
        <v>294</v>
      </c>
      <c r="B152" s="6" t="s">
        <v>295</v>
      </c>
      <c r="C152" s="7">
        <f>+octubre22!C152+noviembre22!C152+diciembre22!C152+'Productos Financieros22'!C152</f>
        <v>869900.93</v>
      </c>
      <c r="D152" s="7">
        <f>+octubre22!D152+noviembre22!D152+diciembre22!D152+'Productos Financieros22'!G152</f>
        <v>0</v>
      </c>
      <c r="E152" s="7">
        <f t="shared" si="3"/>
        <v>869900.93</v>
      </c>
      <c r="F152" s="7">
        <f>+octubre22!F152+noviembre22!F152+diciembre22!F152+'Productos Financieros22'!F152</f>
        <v>527240.66</v>
      </c>
      <c r="G152" s="7">
        <f>+octubre22!G152+noviembre22!G152+diciembre22!G152</f>
        <v>0</v>
      </c>
      <c r="H152" s="7">
        <f>+octubre22!H152+noviembre22!H152+diciembre22!H152+'Productos Financieros22'!H152</f>
        <v>527240.66</v>
      </c>
    </row>
    <row r="153" spans="1:8" x14ac:dyDescent="0.25">
      <c r="A153" s="6" t="s">
        <v>296</v>
      </c>
      <c r="B153" s="6" t="s">
        <v>297</v>
      </c>
      <c r="C153" s="7">
        <f>+octubre22!C153+noviembre22!C153+diciembre22!C153+'Productos Financieros22'!C153</f>
        <v>169007.90999999997</v>
      </c>
      <c r="D153" s="7">
        <f>+octubre22!D153+noviembre22!D153+diciembre22!D153+'Productos Financieros22'!G153</f>
        <v>0</v>
      </c>
      <c r="E153" s="7">
        <f t="shared" si="3"/>
        <v>169007.90999999997</v>
      </c>
      <c r="F153" s="7">
        <f>+octubre22!F153+noviembre22!F153+diciembre22!F153+'Productos Financieros22'!F153</f>
        <v>70725.12000000001</v>
      </c>
      <c r="G153" s="7">
        <f>+octubre22!G153+noviembre22!G153+diciembre22!G153</f>
        <v>0</v>
      </c>
      <c r="H153" s="7">
        <f>+octubre22!H153+noviembre22!H153+diciembre22!H153+'Productos Financieros22'!H153</f>
        <v>70725.12000000001</v>
      </c>
    </row>
    <row r="154" spans="1:8" x14ac:dyDescent="0.25">
      <c r="A154" s="6" t="s">
        <v>298</v>
      </c>
      <c r="B154" s="6" t="s">
        <v>299</v>
      </c>
      <c r="C154" s="7">
        <f>+octubre22!C154+noviembre22!C154+diciembre22!C154+'Productos Financieros22'!C154</f>
        <v>591621.85</v>
      </c>
      <c r="D154" s="7">
        <f>+octubre22!D154+noviembre22!D154+diciembre22!D154+'Productos Financieros22'!G154</f>
        <v>0</v>
      </c>
      <c r="E154" s="7">
        <f t="shared" si="3"/>
        <v>591621.85</v>
      </c>
      <c r="F154" s="7">
        <f>+octubre22!F154+noviembre22!F154+diciembre22!F154+'Productos Financieros22'!F154</f>
        <v>410431.37</v>
      </c>
      <c r="G154" s="7">
        <f>+octubre22!G154+noviembre22!G154+diciembre22!G154</f>
        <v>0</v>
      </c>
      <c r="H154" s="7">
        <f>+octubre22!H154+noviembre22!H154+diciembre22!H154+'Productos Financieros22'!H154</f>
        <v>410431.37</v>
      </c>
    </row>
    <row r="155" spans="1:8" x14ac:dyDescent="0.25">
      <c r="A155" s="6" t="s">
        <v>300</v>
      </c>
      <c r="B155" s="6" t="s">
        <v>301</v>
      </c>
      <c r="C155" s="7">
        <f>+octubre22!C155+noviembre22!C155+diciembre22!C155+'Productos Financieros22'!C155</f>
        <v>451749.37</v>
      </c>
      <c r="D155" s="7">
        <f>+octubre22!D155+noviembre22!D155+diciembre22!D155+'Productos Financieros22'!G155</f>
        <v>0</v>
      </c>
      <c r="E155" s="7">
        <f t="shared" si="3"/>
        <v>451749.37</v>
      </c>
      <c r="F155" s="7">
        <f>+octubre22!F155+noviembre22!F155+diciembre22!F155+'Productos Financieros22'!F155</f>
        <v>379771.28</v>
      </c>
      <c r="G155" s="7">
        <f>+octubre22!G155+noviembre22!G155+diciembre22!G155</f>
        <v>0</v>
      </c>
      <c r="H155" s="7">
        <f>+octubre22!H155+noviembre22!H155+diciembre22!H155+'Productos Financieros22'!H155</f>
        <v>379771.28</v>
      </c>
    </row>
    <row r="156" spans="1:8" x14ac:dyDescent="0.25">
      <c r="A156" s="6" t="s">
        <v>302</v>
      </c>
      <c r="B156" s="6" t="s">
        <v>303</v>
      </c>
      <c r="C156" s="7">
        <f>+octubre22!C156+noviembre22!C156+diciembre22!C156+'Productos Financieros22'!C156</f>
        <v>1322979.08</v>
      </c>
      <c r="D156" s="7">
        <f>+octubre22!D156+noviembre22!D156+diciembre22!D156+'Productos Financieros22'!G156</f>
        <v>0</v>
      </c>
      <c r="E156" s="7">
        <f t="shared" si="3"/>
        <v>1322979.08</v>
      </c>
      <c r="F156" s="7">
        <f>+octubre22!F156+noviembre22!F156+diciembre22!F156+'Productos Financieros22'!F156</f>
        <v>2606295.6999999997</v>
      </c>
      <c r="G156" s="7">
        <f>+octubre22!G156+noviembre22!G156+diciembre22!G156</f>
        <v>0</v>
      </c>
      <c r="H156" s="7">
        <f>+octubre22!H156+noviembre22!H156+diciembre22!H156+'Productos Financieros22'!H156</f>
        <v>2606295.6999999997</v>
      </c>
    </row>
    <row r="157" spans="1:8" x14ac:dyDescent="0.25">
      <c r="A157" s="6" t="s">
        <v>304</v>
      </c>
      <c r="B157" s="6" t="s">
        <v>305</v>
      </c>
      <c r="C157" s="7">
        <f>+octubre22!C157+noviembre22!C157+diciembre22!C157+'Productos Financieros22'!C157</f>
        <v>174651.27</v>
      </c>
      <c r="D157" s="7">
        <f>+octubre22!D157+noviembre22!D157+diciembre22!D157+'Productos Financieros22'!G157</f>
        <v>0</v>
      </c>
      <c r="E157" s="7">
        <f t="shared" si="3"/>
        <v>174651.27</v>
      </c>
      <c r="F157" s="7">
        <f>+octubre22!F157+noviembre22!F157+diciembre22!F157+'Productos Financieros22'!F157</f>
        <v>58686.790000000008</v>
      </c>
      <c r="G157" s="7">
        <f>+octubre22!G157+noviembre22!G157+diciembre22!G157</f>
        <v>0</v>
      </c>
      <c r="H157" s="7">
        <f>+octubre22!H157+noviembre22!H157+diciembre22!H157+'Productos Financieros22'!H157</f>
        <v>58686.790000000008</v>
      </c>
    </row>
    <row r="158" spans="1:8" x14ac:dyDescent="0.25">
      <c r="A158" s="6" t="s">
        <v>306</v>
      </c>
      <c r="B158" s="6" t="s">
        <v>307</v>
      </c>
      <c r="C158" s="7">
        <f>+octubre22!C158+noviembre22!C158+diciembre22!C158+'Productos Financieros22'!C158</f>
        <v>675865.6399999999</v>
      </c>
      <c r="D158" s="7">
        <f>+octubre22!D158+noviembre22!D158+diciembre22!D158+'Productos Financieros22'!G158</f>
        <v>0</v>
      </c>
      <c r="E158" s="7">
        <f t="shared" si="3"/>
        <v>675865.6399999999</v>
      </c>
      <c r="F158" s="7">
        <f>+octubre22!F158+noviembre22!F158+diciembre22!F158+'Productos Financieros22'!F158</f>
        <v>464979.99</v>
      </c>
      <c r="G158" s="7">
        <f>+octubre22!G158+noviembre22!G158+diciembre22!G158</f>
        <v>0</v>
      </c>
      <c r="H158" s="7">
        <f>+octubre22!H158+noviembre22!H158+diciembre22!H158+'Productos Financieros22'!H158</f>
        <v>464979.99</v>
      </c>
    </row>
    <row r="159" spans="1:8" x14ac:dyDescent="0.25">
      <c r="A159" s="6" t="s">
        <v>308</v>
      </c>
      <c r="B159" s="6" t="s">
        <v>309</v>
      </c>
      <c r="C159" s="7">
        <f>+octubre22!C159+noviembre22!C159+diciembre22!C159+'Productos Financieros22'!C159</f>
        <v>1030271</v>
      </c>
      <c r="D159" s="7">
        <f>+octubre22!D159+noviembre22!D159+diciembre22!D159+'Productos Financieros22'!G159</f>
        <v>0</v>
      </c>
      <c r="E159" s="7">
        <f t="shared" si="3"/>
        <v>1030271</v>
      </c>
      <c r="F159" s="7">
        <f>+octubre22!F159+noviembre22!F159+diciembre22!F159+'Productos Financieros22'!F159</f>
        <v>923564.66</v>
      </c>
      <c r="G159" s="7">
        <f>+octubre22!G159+noviembre22!G159+diciembre22!G159</f>
        <v>0</v>
      </c>
      <c r="H159" s="7">
        <f>+octubre22!H159+noviembre22!H159+diciembre22!H159+'Productos Financieros22'!H159</f>
        <v>923564.66</v>
      </c>
    </row>
    <row r="160" spans="1:8" x14ac:dyDescent="0.25">
      <c r="A160" s="6" t="s">
        <v>310</v>
      </c>
      <c r="B160" s="6" t="s">
        <v>311</v>
      </c>
      <c r="C160" s="7">
        <f>+octubre22!C160+noviembre22!C160+diciembre22!C160+'Productos Financieros22'!C160</f>
        <v>676710.7</v>
      </c>
      <c r="D160" s="7">
        <f>+octubre22!D160+noviembre22!D160+diciembre22!D160+'Productos Financieros22'!G160</f>
        <v>0</v>
      </c>
      <c r="E160" s="7">
        <f t="shared" si="3"/>
        <v>676710.7</v>
      </c>
      <c r="F160" s="7">
        <f>+octubre22!F160+noviembre22!F160+diciembre22!F160+'Productos Financieros22'!F160</f>
        <v>438081.89</v>
      </c>
      <c r="G160" s="7">
        <f>+octubre22!G160+noviembre22!G160+diciembre22!G160</f>
        <v>0</v>
      </c>
      <c r="H160" s="7">
        <f>+octubre22!H160+noviembre22!H160+diciembre22!H160+'Productos Financieros22'!H160</f>
        <v>438081.89</v>
      </c>
    </row>
    <row r="161" spans="1:8" x14ac:dyDescent="0.25">
      <c r="A161" s="6" t="s">
        <v>312</v>
      </c>
      <c r="B161" s="6" t="s">
        <v>313</v>
      </c>
      <c r="C161" s="7">
        <f>+octubre22!C161+noviembre22!C161+diciembre22!C161+'Productos Financieros22'!C161</f>
        <v>342699.22000000003</v>
      </c>
      <c r="D161" s="7">
        <f>+octubre22!D161+noviembre22!D161+diciembre22!D161+'Productos Financieros22'!G161</f>
        <v>0</v>
      </c>
      <c r="E161" s="7">
        <f t="shared" si="3"/>
        <v>342699.22000000003</v>
      </c>
      <c r="F161" s="7">
        <f>+octubre22!F161+noviembre22!F161+diciembre22!F161+'Productos Financieros22'!F161</f>
        <v>199384.63</v>
      </c>
      <c r="G161" s="7">
        <f>+octubre22!G161+noviembre22!G161+diciembre22!G161</f>
        <v>0</v>
      </c>
      <c r="H161" s="7">
        <f>+octubre22!H161+noviembre22!H161+diciembre22!H161+'Productos Financieros22'!H161</f>
        <v>199384.63</v>
      </c>
    </row>
    <row r="162" spans="1:8" x14ac:dyDescent="0.25">
      <c r="A162" s="6" t="s">
        <v>314</v>
      </c>
      <c r="B162" s="6" t="s">
        <v>315</v>
      </c>
      <c r="C162" s="7">
        <f>+octubre22!C162+noviembre22!C162+diciembre22!C162+'Productos Financieros22'!C162</f>
        <v>568078.58000000007</v>
      </c>
      <c r="D162" s="7">
        <f>+octubre22!D162+noviembre22!D162+diciembre22!D162+'Productos Financieros22'!G162</f>
        <v>0</v>
      </c>
      <c r="E162" s="7">
        <f t="shared" si="3"/>
        <v>568078.58000000007</v>
      </c>
      <c r="F162" s="7">
        <f>+octubre22!F162+noviembre22!F162+diciembre22!F162+'Productos Financieros22'!F162</f>
        <v>691638.93</v>
      </c>
      <c r="G162" s="7">
        <f>+octubre22!G162+noviembre22!G162+diciembre22!G162</f>
        <v>0</v>
      </c>
      <c r="H162" s="7">
        <f>+octubre22!H162+noviembre22!H162+diciembre22!H162+'Productos Financieros22'!H162</f>
        <v>691638.93</v>
      </c>
    </row>
    <row r="163" spans="1:8" x14ac:dyDescent="0.25">
      <c r="A163" s="6" t="s">
        <v>316</v>
      </c>
      <c r="B163" s="6" t="s">
        <v>317</v>
      </c>
      <c r="C163" s="7">
        <f>+octubre22!C163+noviembre22!C163+diciembre22!C163+'Productos Financieros22'!C163</f>
        <v>566570.38</v>
      </c>
      <c r="D163" s="7">
        <f>+octubre22!D163+noviembre22!D163+diciembre22!D163+'Productos Financieros22'!G163</f>
        <v>0</v>
      </c>
      <c r="E163" s="7">
        <f t="shared" si="3"/>
        <v>566570.38</v>
      </c>
      <c r="F163" s="7">
        <f>+octubre22!F163+noviembre22!F163+diciembre22!F163+'Productos Financieros22'!F163</f>
        <v>3165136.95</v>
      </c>
      <c r="G163" s="7">
        <f>+octubre22!G163+noviembre22!G163+diciembre22!G163</f>
        <v>0</v>
      </c>
      <c r="H163" s="7">
        <f>+octubre22!H163+noviembre22!H163+diciembre22!H163+'Productos Financieros22'!H163</f>
        <v>3165136.95</v>
      </c>
    </row>
    <row r="164" spans="1:8" x14ac:dyDescent="0.25">
      <c r="A164" s="6" t="s">
        <v>318</v>
      </c>
      <c r="B164" s="6" t="s">
        <v>319</v>
      </c>
      <c r="C164" s="7">
        <f>+octubre22!C164+noviembre22!C164+diciembre22!C164+'Productos Financieros22'!C164</f>
        <v>614511.89</v>
      </c>
      <c r="D164" s="7">
        <f>+octubre22!D164+noviembre22!D164+diciembre22!D164+'Productos Financieros22'!G164</f>
        <v>0</v>
      </c>
      <c r="E164" s="7">
        <f t="shared" si="3"/>
        <v>614511.89</v>
      </c>
      <c r="F164" s="7">
        <f>+octubre22!F164+noviembre22!F164+diciembre22!F164+'Productos Financieros22'!F164</f>
        <v>420024.42</v>
      </c>
      <c r="G164" s="7">
        <f>+octubre22!G164+noviembre22!G164+diciembre22!G164</f>
        <v>0</v>
      </c>
      <c r="H164" s="7">
        <f>+octubre22!H164+noviembre22!H164+diciembre22!H164+'Productos Financieros22'!H164</f>
        <v>420024.42</v>
      </c>
    </row>
    <row r="165" spans="1:8" x14ac:dyDescent="0.25">
      <c r="A165" s="6" t="s">
        <v>320</v>
      </c>
      <c r="B165" s="6" t="s">
        <v>321</v>
      </c>
      <c r="C165" s="7">
        <f>+octubre22!C165+noviembre22!C165+diciembre22!C165+'Productos Financieros22'!C165</f>
        <v>1632066.79</v>
      </c>
      <c r="D165" s="7">
        <f>+octubre22!D165+noviembre22!D165+diciembre22!D165+'Productos Financieros22'!G165</f>
        <v>0</v>
      </c>
      <c r="E165" s="7">
        <f t="shared" si="3"/>
        <v>1632066.79</v>
      </c>
      <c r="F165" s="7">
        <f>+octubre22!F165+noviembre22!F165+diciembre22!F165+'Productos Financieros22'!F165</f>
        <v>1041502.53</v>
      </c>
      <c r="G165" s="7">
        <f>+octubre22!G165+noviembre22!G165+diciembre22!G165</f>
        <v>0</v>
      </c>
      <c r="H165" s="7">
        <f>+octubre22!H165+noviembre22!H165+diciembre22!H165+'Productos Financieros22'!H165</f>
        <v>1041502.53</v>
      </c>
    </row>
    <row r="166" spans="1:8" x14ac:dyDescent="0.25">
      <c r="A166" s="6" t="s">
        <v>322</v>
      </c>
      <c r="B166" s="6" t="s">
        <v>323</v>
      </c>
      <c r="C166" s="7">
        <f>+octubre22!C166+noviembre22!C166+diciembre22!C166+'Productos Financieros22'!C166</f>
        <v>332754.30000000005</v>
      </c>
      <c r="D166" s="7">
        <f>+octubre22!D166+noviembre22!D166+diciembre22!D166+'Productos Financieros22'!G166</f>
        <v>0</v>
      </c>
      <c r="E166" s="7">
        <f t="shared" si="3"/>
        <v>332754.30000000005</v>
      </c>
      <c r="F166" s="7">
        <f>+octubre22!F166+noviembre22!F166+diciembre22!F166+'Productos Financieros22'!F166</f>
        <v>268793.06</v>
      </c>
      <c r="G166" s="7">
        <f>+octubre22!G166+noviembre22!G166+diciembre22!G166</f>
        <v>0</v>
      </c>
      <c r="H166" s="7">
        <f>+octubre22!H166+noviembre22!H166+diciembre22!H166+'Productos Financieros22'!H166</f>
        <v>268793.06</v>
      </c>
    </row>
    <row r="167" spans="1:8" x14ac:dyDescent="0.25">
      <c r="A167" s="6" t="s">
        <v>324</v>
      </c>
      <c r="B167" s="6" t="s">
        <v>325</v>
      </c>
      <c r="C167" s="7">
        <f>+octubre22!C167+noviembre22!C167+diciembre22!C167+'Productos Financieros22'!C167</f>
        <v>705936.23</v>
      </c>
      <c r="D167" s="7">
        <f>+octubre22!D167+noviembre22!D167+diciembre22!D167+'Productos Financieros22'!G167</f>
        <v>0</v>
      </c>
      <c r="E167" s="7">
        <f t="shared" si="3"/>
        <v>705936.23</v>
      </c>
      <c r="F167" s="7">
        <f>+octubre22!F167+noviembre22!F167+diciembre22!F167+'Productos Financieros22'!F167</f>
        <v>513509.47000000003</v>
      </c>
      <c r="G167" s="7">
        <f>+octubre22!G167+noviembre22!G167+diciembre22!G167</f>
        <v>0</v>
      </c>
      <c r="H167" s="7">
        <f>+octubre22!H167+noviembre22!H167+diciembre22!H167+'Productos Financieros22'!H167</f>
        <v>513509.47000000003</v>
      </c>
    </row>
    <row r="168" spans="1:8" x14ac:dyDescent="0.25">
      <c r="A168" s="6" t="s">
        <v>326</v>
      </c>
      <c r="B168" s="6" t="s">
        <v>327</v>
      </c>
      <c r="C168" s="7">
        <f>+octubre22!C168+noviembre22!C168+diciembre22!C168+'Productos Financieros22'!C168</f>
        <v>625370.37</v>
      </c>
      <c r="D168" s="7">
        <f>+octubre22!D168+noviembre22!D168+diciembre22!D168+'Productos Financieros22'!G168</f>
        <v>0</v>
      </c>
      <c r="E168" s="7">
        <f t="shared" si="3"/>
        <v>625370.37</v>
      </c>
      <c r="F168" s="7">
        <f>+octubre22!F168+noviembre22!F168+diciembre22!F168+'Productos Financieros22'!F168</f>
        <v>384849.96</v>
      </c>
      <c r="G168" s="7">
        <f>+octubre22!G168+noviembre22!G168+diciembre22!G168</f>
        <v>0</v>
      </c>
      <c r="H168" s="7">
        <f>+octubre22!H168+noviembre22!H168+diciembre22!H168+'Productos Financieros22'!H168</f>
        <v>384849.96</v>
      </c>
    </row>
    <row r="169" spans="1:8" x14ac:dyDescent="0.25">
      <c r="A169" s="6" t="s">
        <v>328</v>
      </c>
      <c r="B169" s="6" t="s">
        <v>329</v>
      </c>
      <c r="C169" s="7">
        <f>+octubre22!C169+noviembre22!C169+diciembre22!C169+'Productos Financieros22'!C169</f>
        <v>561586.37</v>
      </c>
      <c r="D169" s="7">
        <f>+octubre22!D169+noviembre22!D169+diciembre22!D169+'Productos Financieros22'!G169</f>
        <v>0</v>
      </c>
      <c r="E169" s="7">
        <f t="shared" si="3"/>
        <v>561586.37</v>
      </c>
      <c r="F169" s="7">
        <f>+octubre22!F169+noviembre22!F169+diciembre22!F169+'Productos Financieros22'!F169</f>
        <v>296631.65999999997</v>
      </c>
      <c r="G169" s="7">
        <f>+octubre22!G169+noviembre22!G169+diciembre22!G169</f>
        <v>0</v>
      </c>
      <c r="H169" s="7">
        <f>+octubre22!H169+noviembre22!H169+diciembre22!H169+'Productos Financieros22'!H169</f>
        <v>296631.65999999997</v>
      </c>
    </row>
    <row r="170" spans="1:8" x14ac:dyDescent="0.25">
      <c r="A170" s="6" t="s">
        <v>330</v>
      </c>
      <c r="B170" s="6" t="s">
        <v>331</v>
      </c>
      <c r="C170" s="7">
        <f>+octubre22!C170+noviembre22!C170+diciembre22!C170+'Productos Financieros22'!C170</f>
        <v>674295.75</v>
      </c>
      <c r="D170" s="7">
        <f>+octubre22!D170+noviembre22!D170+diciembre22!D170+'Productos Financieros22'!G170</f>
        <v>0</v>
      </c>
      <c r="E170" s="7">
        <f t="shared" si="3"/>
        <v>674295.75</v>
      </c>
      <c r="F170" s="7">
        <f>+octubre22!F170+noviembre22!F170+diciembre22!F170+'Productos Financieros22'!F170</f>
        <v>541912.36</v>
      </c>
      <c r="G170" s="7">
        <f>+octubre22!G170+noviembre22!G170+diciembre22!G170</f>
        <v>0</v>
      </c>
      <c r="H170" s="7">
        <f>+octubre22!H170+noviembre22!H170+diciembre22!H170+'Productos Financieros22'!H170</f>
        <v>541912.36</v>
      </c>
    </row>
    <row r="171" spans="1:8" x14ac:dyDescent="0.25">
      <c r="A171" s="6" t="s">
        <v>332</v>
      </c>
      <c r="B171" s="6" t="s">
        <v>333</v>
      </c>
      <c r="C171" s="7">
        <f>+octubre22!C171+noviembre22!C171+diciembre22!C171+'Productos Financieros22'!C171</f>
        <v>346934.69</v>
      </c>
      <c r="D171" s="7">
        <f>+octubre22!D171+noviembre22!D171+diciembre22!D171+'Productos Financieros22'!G171</f>
        <v>0</v>
      </c>
      <c r="E171" s="7">
        <f t="shared" si="3"/>
        <v>346934.69</v>
      </c>
      <c r="F171" s="7">
        <f>+octubre22!F171+noviembre22!F171+diciembre22!F171+'Productos Financieros22'!F171</f>
        <v>306412.78999999998</v>
      </c>
      <c r="G171" s="7">
        <f>+octubre22!G171+noviembre22!G171+diciembre22!G171</f>
        <v>0</v>
      </c>
      <c r="H171" s="7">
        <f>+octubre22!H171+noviembre22!H171+diciembre22!H171+'Productos Financieros22'!H171</f>
        <v>306412.78999999998</v>
      </c>
    </row>
    <row r="172" spans="1:8" x14ac:dyDescent="0.25">
      <c r="A172" s="6" t="s">
        <v>334</v>
      </c>
      <c r="B172" s="6" t="s">
        <v>335</v>
      </c>
      <c r="C172" s="7">
        <f>+octubre22!C172+noviembre22!C172+diciembre22!C172+'Productos Financieros22'!C172</f>
        <v>2141811.3099999996</v>
      </c>
      <c r="D172" s="7">
        <f>+octubre22!D172+noviembre22!D172+diciembre22!D172+'Productos Financieros22'!G172</f>
        <v>0</v>
      </c>
      <c r="E172" s="7">
        <f t="shared" si="3"/>
        <v>2141811.3099999996</v>
      </c>
      <c r="F172" s="7">
        <f>+octubre22!F172+noviembre22!F172+diciembre22!F172+'Productos Financieros22'!F172</f>
        <v>2127396.3699999996</v>
      </c>
      <c r="G172" s="7">
        <f>+octubre22!G172+noviembre22!G172+diciembre22!G172</f>
        <v>0</v>
      </c>
      <c r="H172" s="7">
        <f>+octubre22!H172+noviembre22!H172+diciembre22!H172+'Productos Financieros22'!H172</f>
        <v>2127396.3699999996</v>
      </c>
    </row>
    <row r="173" spans="1:8" x14ac:dyDescent="0.25">
      <c r="A173" s="6" t="s">
        <v>336</v>
      </c>
      <c r="B173" s="6" t="s">
        <v>337</v>
      </c>
      <c r="C173" s="7">
        <f>+octubre22!C173+noviembre22!C173+diciembre22!C173+'Productos Financieros22'!C173</f>
        <v>621081.5</v>
      </c>
      <c r="D173" s="7">
        <f>+octubre22!D173+noviembre22!D173+diciembre22!D173+'Productos Financieros22'!G173</f>
        <v>0</v>
      </c>
      <c r="E173" s="7">
        <f t="shared" si="3"/>
        <v>621081.5</v>
      </c>
      <c r="F173" s="7">
        <f>+octubre22!F173+noviembre22!F173+diciembre22!F173+'Productos Financieros22'!F173</f>
        <v>404224.12</v>
      </c>
      <c r="G173" s="7">
        <f>+octubre22!G173+noviembre22!G173+diciembre22!G173</f>
        <v>0</v>
      </c>
      <c r="H173" s="7">
        <f>+octubre22!H173+noviembre22!H173+diciembre22!H173+'Productos Financieros22'!H173</f>
        <v>404224.12</v>
      </c>
    </row>
    <row r="174" spans="1:8" x14ac:dyDescent="0.25">
      <c r="A174" s="6" t="s">
        <v>338</v>
      </c>
      <c r="B174" s="6" t="s">
        <v>339</v>
      </c>
      <c r="C174" s="7">
        <f>+octubre22!C174+noviembre22!C174+diciembre22!C174+'Productos Financieros22'!C174</f>
        <v>281510.08</v>
      </c>
      <c r="D174" s="7">
        <f>+octubre22!D174+noviembre22!D174+diciembre22!D174+'Productos Financieros22'!G174</f>
        <v>0</v>
      </c>
      <c r="E174" s="7">
        <f t="shared" si="3"/>
        <v>281510.08</v>
      </c>
      <c r="F174" s="7">
        <f>+octubre22!F174+noviembre22!F174+diciembre22!F174+'Productos Financieros22'!F174</f>
        <v>176436.59</v>
      </c>
      <c r="G174" s="7">
        <f>+octubre22!G174+noviembre22!G174+diciembre22!G174</f>
        <v>0</v>
      </c>
      <c r="H174" s="7">
        <f>+octubre22!H174+noviembre22!H174+diciembre22!H174+'Productos Financieros22'!H174</f>
        <v>176436.59</v>
      </c>
    </row>
    <row r="175" spans="1:8" x14ac:dyDescent="0.25">
      <c r="A175" s="6" t="s">
        <v>340</v>
      </c>
      <c r="B175" s="6" t="s">
        <v>341</v>
      </c>
      <c r="C175" s="7">
        <f>+octubre22!C175+noviembre22!C175+diciembre22!C175+'Productos Financieros22'!C175</f>
        <v>1212788.26</v>
      </c>
      <c r="D175" s="7">
        <f>+octubre22!D175+noviembre22!D175+diciembre22!D175+'Productos Financieros22'!G175</f>
        <v>0</v>
      </c>
      <c r="E175" s="7">
        <f t="shared" si="3"/>
        <v>1212788.26</v>
      </c>
      <c r="F175" s="7">
        <f>+octubre22!F175+noviembre22!F175+diciembre22!F175+'Productos Financieros22'!F175</f>
        <v>799607.6</v>
      </c>
      <c r="G175" s="7">
        <f>+octubre22!G175+noviembre22!G175+diciembre22!G175</f>
        <v>0</v>
      </c>
      <c r="H175" s="7">
        <f>+octubre22!H175+noviembre22!H175+diciembre22!H175+'Productos Financieros22'!H175</f>
        <v>799607.6</v>
      </c>
    </row>
    <row r="176" spans="1:8" x14ac:dyDescent="0.25">
      <c r="A176" s="6" t="s">
        <v>342</v>
      </c>
      <c r="B176" s="6" t="s">
        <v>343</v>
      </c>
      <c r="C176" s="7">
        <f>+octubre22!C176+noviembre22!C176+diciembre22!C176+'Productos Financieros22'!C176</f>
        <v>1490127.98</v>
      </c>
      <c r="D176" s="7">
        <f>+octubre22!D176+noviembre22!D176+diciembre22!D176+'Productos Financieros22'!G176</f>
        <v>0</v>
      </c>
      <c r="E176" s="7">
        <f t="shared" si="3"/>
        <v>1490127.98</v>
      </c>
      <c r="F176" s="7">
        <f>+octubre22!F176+noviembre22!F176+diciembre22!F176+'Productos Financieros22'!F176</f>
        <v>695965.21</v>
      </c>
      <c r="G176" s="7">
        <f>+octubre22!G176+noviembre22!G176+diciembre22!G176</f>
        <v>0</v>
      </c>
      <c r="H176" s="7">
        <f>+octubre22!H176+noviembre22!H176+diciembre22!H176+'Productos Financieros22'!H176</f>
        <v>695965.21</v>
      </c>
    </row>
    <row r="177" spans="1:8" x14ac:dyDescent="0.25">
      <c r="A177" s="6" t="s">
        <v>344</v>
      </c>
      <c r="B177" s="6" t="s">
        <v>345</v>
      </c>
      <c r="C177" s="7">
        <f>+octubre22!C177+noviembre22!C177+diciembre22!C177+'Productos Financieros22'!C177</f>
        <v>9636014.4400000013</v>
      </c>
      <c r="D177" s="7">
        <f>+octubre22!D177+noviembre22!D177+diciembre22!D177+'Productos Financieros22'!G177</f>
        <v>0</v>
      </c>
      <c r="E177" s="7">
        <f t="shared" si="3"/>
        <v>9636014.4400000013</v>
      </c>
      <c r="F177" s="7">
        <f>+octubre22!F177+noviembre22!F177+diciembre22!F177+'Productos Financieros22'!F177</f>
        <v>3404962.7899999996</v>
      </c>
      <c r="G177" s="7">
        <f>+octubre22!G177+noviembre22!G177+diciembre22!G177</f>
        <v>0</v>
      </c>
      <c r="H177" s="7">
        <f>+octubre22!H177+noviembre22!H177+diciembre22!H177+'Productos Financieros22'!H177</f>
        <v>3404962.7899999996</v>
      </c>
    </row>
    <row r="178" spans="1:8" x14ac:dyDescent="0.25">
      <c r="A178" s="6" t="s">
        <v>346</v>
      </c>
      <c r="B178" s="6" t="s">
        <v>347</v>
      </c>
      <c r="C178" s="7">
        <f>+octubre22!C178+noviembre22!C178+diciembre22!C178+'Productos Financieros22'!C178</f>
        <v>213964.04</v>
      </c>
      <c r="D178" s="7">
        <f>+octubre22!D178+noviembre22!D178+diciembre22!D178+'Productos Financieros22'!G178</f>
        <v>0</v>
      </c>
      <c r="E178" s="7">
        <f t="shared" si="3"/>
        <v>213964.04</v>
      </c>
      <c r="F178" s="7">
        <f>+octubre22!F178+noviembre22!F178+diciembre22!F178+'Productos Financieros22'!F178</f>
        <v>76744.260000000009</v>
      </c>
      <c r="G178" s="7">
        <f>+octubre22!G178+noviembre22!G178+diciembre22!G178</f>
        <v>0</v>
      </c>
      <c r="H178" s="7">
        <f>+octubre22!H178+noviembre22!H178+diciembre22!H178+'Productos Financieros22'!H178</f>
        <v>76744.260000000009</v>
      </c>
    </row>
    <row r="179" spans="1:8" x14ac:dyDescent="0.25">
      <c r="A179" s="6" t="s">
        <v>348</v>
      </c>
      <c r="B179" s="6" t="s">
        <v>349</v>
      </c>
      <c r="C179" s="7">
        <f>+octubre22!C179+noviembre22!C179+diciembre22!C179+'Productos Financieros22'!C179</f>
        <v>280137.59000000003</v>
      </c>
      <c r="D179" s="7">
        <f>+octubre22!D179+noviembre22!D179+diciembre22!D179+'Productos Financieros22'!G179</f>
        <v>0</v>
      </c>
      <c r="E179" s="7">
        <f t="shared" si="3"/>
        <v>280137.59000000003</v>
      </c>
      <c r="F179" s="7">
        <f>+octubre22!F179+noviembre22!F179+diciembre22!F179+'Productos Financieros22'!F179</f>
        <v>274059.81</v>
      </c>
      <c r="G179" s="7">
        <f>+octubre22!G179+noviembre22!G179+diciembre22!G179</f>
        <v>0</v>
      </c>
      <c r="H179" s="7">
        <f>+octubre22!H179+noviembre22!H179+diciembre22!H179+'Productos Financieros22'!H179</f>
        <v>274059.81</v>
      </c>
    </row>
    <row r="180" spans="1:8" x14ac:dyDescent="0.25">
      <c r="A180" s="6" t="s">
        <v>350</v>
      </c>
      <c r="B180" s="6" t="s">
        <v>351</v>
      </c>
      <c r="C180" s="7">
        <f>+octubre22!C180+noviembre22!C180+diciembre22!C180+'Productos Financieros22'!C180</f>
        <v>232296.19</v>
      </c>
      <c r="D180" s="7">
        <f>+octubre22!D180+noviembre22!D180+diciembre22!D180+'Productos Financieros22'!G180</f>
        <v>0</v>
      </c>
      <c r="E180" s="7">
        <f t="shared" si="3"/>
        <v>232296.19</v>
      </c>
      <c r="F180" s="7">
        <f>+octubre22!F180+noviembre22!F180+diciembre22!F180+'Productos Financieros22'!F180</f>
        <v>858482.49999999988</v>
      </c>
      <c r="G180" s="7">
        <f>+octubre22!G180+noviembre22!G180+diciembre22!G180</f>
        <v>0</v>
      </c>
      <c r="H180" s="7">
        <f>+octubre22!H180+noviembre22!H180+diciembre22!H180+'Productos Financieros22'!H180</f>
        <v>858482.49999999988</v>
      </c>
    </row>
    <row r="181" spans="1:8" x14ac:dyDescent="0.25">
      <c r="A181" s="6" t="s">
        <v>352</v>
      </c>
      <c r="B181" s="6" t="s">
        <v>353</v>
      </c>
      <c r="C181" s="7">
        <f>+octubre22!C181+noviembre22!C181+diciembre22!C181+'Productos Financieros22'!C181</f>
        <v>354448.46</v>
      </c>
      <c r="D181" s="7">
        <f>+octubre22!D181+noviembre22!D181+diciembre22!D181+'Productos Financieros22'!G181</f>
        <v>0</v>
      </c>
      <c r="E181" s="7">
        <f t="shared" si="3"/>
        <v>354448.46</v>
      </c>
      <c r="F181" s="7">
        <f>+octubre22!F181+noviembre22!F181+diciembre22!F181+'Productos Financieros22'!F181</f>
        <v>267852.55</v>
      </c>
      <c r="G181" s="7">
        <f>+octubre22!G181+noviembre22!G181+diciembre22!G181</f>
        <v>0</v>
      </c>
      <c r="H181" s="7">
        <f>+octubre22!H181+noviembre22!H181+diciembre22!H181+'Productos Financieros22'!H181</f>
        <v>267852.55</v>
      </c>
    </row>
    <row r="182" spans="1:8" x14ac:dyDescent="0.25">
      <c r="A182" s="6" t="s">
        <v>354</v>
      </c>
      <c r="B182" s="6" t="s">
        <v>355</v>
      </c>
      <c r="C182" s="7">
        <f>+octubre22!C182+noviembre22!C182+diciembre22!C182+'Productos Financieros22'!C182</f>
        <v>795583.26</v>
      </c>
      <c r="D182" s="7">
        <f>+octubre22!D182+noviembre22!D182+diciembre22!D182+'Productos Financieros22'!G182</f>
        <v>0</v>
      </c>
      <c r="E182" s="7">
        <f t="shared" si="3"/>
        <v>795583.26</v>
      </c>
      <c r="F182" s="7">
        <f>+octubre22!F182+noviembre22!F182+diciembre22!F182+'Productos Financieros22'!F182</f>
        <v>512568.97000000003</v>
      </c>
      <c r="G182" s="7">
        <f>+octubre22!G182+noviembre22!G182+diciembre22!G182</f>
        <v>0</v>
      </c>
      <c r="H182" s="7">
        <f>+octubre22!H182+noviembre22!H182+diciembre22!H182+'Productos Financieros22'!H182</f>
        <v>512568.97000000003</v>
      </c>
    </row>
    <row r="183" spans="1:8" x14ac:dyDescent="0.25">
      <c r="A183" s="6" t="s">
        <v>356</v>
      </c>
      <c r="B183" s="6" t="s">
        <v>357</v>
      </c>
      <c r="C183" s="7">
        <f>+octubre22!C183+noviembre22!C183+diciembre22!C183+'Productos Financieros22'!C183</f>
        <v>1443850.27</v>
      </c>
      <c r="D183" s="7">
        <f>+octubre22!D183+noviembre22!D183+diciembre22!D183+'Productos Financieros22'!G183</f>
        <v>0</v>
      </c>
      <c r="E183" s="7">
        <f t="shared" si="3"/>
        <v>1443850.27</v>
      </c>
      <c r="F183" s="7">
        <f>+octubre22!F183+noviembre22!F183+diciembre22!F183+'Productos Financieros22'!F183</f>
        <v>1949643.09</v>
      </c>
      <c r="G183" s="7">
        <f>+octubre22!G183+noviembre22!G183+diciembre22!G183</f>
        <v>0</v>
      </c>
      <c r="H183" s="7">
        <f>+octubre22!H183+noviembre22!H183+diciembre22!H183+'Productos Financieros22'!H183</f>
        <v>1949643.09</v>
      </c>
    </row>
    <row r="184" spans="1:8" x14ac:dyDescent="0.25">
      <c r="A184" s="6" t="s">
        <v>358</v>
      </c>
      <c r="B184" s="6" t="s">
        <v>359</v>
      </c>
      <c r="C184" s="7">
        <f>+octubre22!C184+noviembre22!C184+diciembre22!C184+'Productos Financieros22'!C184</f>
        <v>560917.32999999996</v>
      </c>
      <c r="D184" s="7">
        <f>+octubre22!D184+noviembre22!D184+diciembre22!D184+'Productos Financieros22'!G184</f>
        <v>0</v>
      </c>
      <c r="E184" s="7">
        <f t="shared" si="3"/>
        <v>560917.32999999996</v>
      </c>
      <c r="F184" s="7">
        <f>+octubre22!F184+noviembre22!F184+diciembre22!F184+'Productos Financieros22'!F184</f>
        <v>1258756.55</v>
      </c>
      <c r="G184" s="7">
        <f>+octubre22!G184+noviembre22!G184+diciembre22!G184</f>
        <v>0</v>
      </c>
      <c r="H184" s="7">
        <f>+octubre22!H184+noviembre22!H184+diciembre22!H184+'Productos Financieros22'!H184</f>
        <v>1258756.55</v>
      </c>
    </row>
    <row r="185" spans="1:8" x14ac:dyDescent="0.25">
      <c r="A185" s="6" t="s">
        <v>360</v>
      </c>
      <c r="B185" s="6" t="s">
        <v>361</v>
      </c>
      <c r="C185" s="7">
        <f>+octubre22!C185+noviembre22!C185+diciembre22!C185+'Productos Financieros22'!C185</f>
        <v>389366.35000000003</v>
      </c>
      <c r="D185" s="7">
        <f>+octubre22!D185+noviembre22!D185+diciembre22!D185+'Productos Financieros22'!G185</f>
        <v>0</v>
      </c>
      <c r="E185" s="7">
        <f t="shared" si="3"/>
        <v>389366.35000000003</v>
      </c>
      <c r="F185" s="7">
        <f>+octubre22!F185+noviembre22!F185+diciembre22!F185+'Productos Financieros22'!F185</f>
        <v>272178.83</v>
      </c>
      <c r="G185" s="7">
        <f>+octubre22!G185+noviembre22!G185+diciembre22!G185</f>
        <v>0</v>
      </c>
      <c r="H185" s="7">
        <f>+octubre22!H185+noviembre22!H185+diciembre22!H185+'Productos Financieros22'!H185</f>
        <v>272178.83</v>
      </c>
    </row>
    <row r="186" spans="1:8" x14ac:dyDescent="0.25">
      <c r="A186" s="6" t="s">
        <v>362</v>
      </c>
      <c r="B186" s="6" t="s">
        <v>363</v>
      </c>
      <c r="C186" s="7">
        <f>+octubre22!C186+noviembre22!C186+diciembre22!C186+'Productos Financieros22'!C186</f>
        <v>451475.35</v>
      </c>
      <c r="D186" s="7">
        <f>+octubre22!D186+noviembre22!D186+diciembre22!D186+'Productos Financieros22'!G186</f>
        <v>0</v>
      </c>
      <c r="E186" s="7">
        <f t="shared" si="3"/>
        <v>451475.35</v>
      </c>
      <c r="F186" s="7">
        <f>+octubre22!F186+noviembre22!F186+diciembre22!F186+'Productos Financieros22'!F186</f>
        <v>440903.37999999995</v>
      </c>
      <c r="G186" s="7">
        <f>+octubre22!G186+noviembre22!G186+diciembre22!G186</f>
        <v>0</v>
      </c>
      <c r="H186" s="7">
        <f>+octubre22!H186+noviembre22!H186+diciembre22!H186+'Productos Financieros22'!H186</f>
        <v>440903.37999999995</v>
      </c>
    </row>
    <row r="187" spans="1:8" x14ac:dyDescent="0.25">
      <c r="A187" s="6" t="s">
        <v>364</v>
      </c>
      <c r="B187" s="6" t="s">
        <v>365</v>
      </c>
      <c r="C187" s="7">
        <f>+octubre22!C187+noviembre22!C187+diciembre22!C187+'Productos Financieros22'!C187</f>
        <v>189106.58000000002</v>
      </c>
      <c r="D187" s="7">
        <f>+octubre22!D187+noviembre22!D187+diciembre22!D187+'Productos Financieros22'!G187</f>
        <v>0</v>
      </c>
      <c r="E187" s="7">
        <f t="shared" si="3"/>
        <v>189106.58000000002</v>
      </c>
      <c r="F187" s="7">
        <f>+octubre22!F187+noviembre22!F187+diciembre22!F187+'Productos Financieros22'!F187</f>
        <v>85208.709999999992</v>
      </c>
      <c r="G187" s="7">
        <f>+octubre22!G187+noviembre22!G187+diciembre22!G187</f>
        <v>0</v>
      </c>
      <c r="H187" s="7">
        <f>+octubre22!H187+noviembre22!H187+diciembre22!H187+'Productos Financieros22'!H187</f>
        <v>85208.709999999992</v>
      </c>
    </row>
    <row r="188" spans="1:8" x14ac:dyDescent="0.25">
      <c r="A188" s="6" t="s">
        <v>366</v>
      </c>
      <c r="B188" s="6" t="s">
        <v>367</v>
      </c>
      <c r="C188" s="7">
        <f>+octubre22!C188+noviembre22!C188+diciembre22!C188+'Productos Financieros22'!C188</f>
        <v>736198.63</v>
      </c>
      <c r="D188" s="7">
        <f>+octubre22!D188+noviembre22!D188+diciembre22!D188+'Productos Financieros22'!G188</f>
        <v>0</v>
      </c>
      <c r="E188" s="7">
        <f t="shared" si="3"/>
        <v>736198.63</v>
      </c>
      <c r="F188" s="7">
        <f>+octubre22!F188+noviembre22!F188+diciembre22!F188+'Productos Financieros22'!F188</f>
        <v>410243.29000000004</v>
      </c>
      <c r="G188" s="7">
        <f>+octubre22!G188+noviembre22!G188+diciembre22!G188</f>
        <v>0</v>
      </c>
      <c r="H188" s="7">
        <f>+octubre22!H188+noviembre22!H188+diciembre22!H188+'Productos Financieros22'!H188</f>
        <v>410243.29000000004</v>
      </c>
    </row>
    <row r="189" spans="1:8" x14ac:dyDescent="0.25">
      <c r="A189" s="6" t="s">
        <v>368</v>
      </c>
      <c r="B189" s="6" t="s">
        <v>369</v>
      </c>
      <c r="C189" s="7">
        <f>+octubre22!C189+noviembre22!C189+diciembre22!C189+'Productos Financieros22'!C189</f>
        <v>421085.54</v>
      </c>
      <c r="D189" s="7">
        <f>+octubre22!D189+noviembre22!D189+diciembre22!D189+'Productos Financieros22'!G189</f>
        <v>0</v>
      </c>
      <c r="E189" s="7">
        <f t="shared" si="3"/>
        <v>421085.54</v>
      </c>
      <c r="F189" s="7">
        <f>+octubre22!F189+noviembre22!F189+diciembre22!F189+'Productos Financieros22'!F189</f>
        <v>277445.57999999996</v>
      </c>
      <c r="G189" s="7">
        <f>+octubre22!G189+noviembre22!G189+diciembre22!G189</f>
        <v>0</v>
      </c>
      <c r="H189" s="7">
        <f>+octubre22!H189+noviembre22!H189+diciembre22!H189+'Productos Financieros22'!H189</f>
        <v>277445.57999999996</v>
      </c>
    </row>
    <row r="190" spans="1:8" x14ac:dyDescent="0.25">
      <c r="A190" s="6" t="s">
        <v>370</v>
      </c>
      <c r="B190" s="6" t="s">
        <v>371</v>
      </c>
      <c r="C190" s="7">
        <f>+octubre22!C190+noviembre22!C190+diciembre22!C190+'Productos Financieros22'!C190</f>
        <v>17969091.859999999</v>
      </c>
      <c r="D190" s="7">
        <f>+octubre22!D190+noviembre22!D190+diciembre22!D190+'Productos Financieros22'!G190</f>
        <v>0</v>
      </c>
      <c r="E190" s="7">
        <f t="shared" si="3"/>
        <v>17969091.859999999</v>
      </c>
      <c r="F190" s="7">
        <f>+octubre22!F190+noviembre22!F190+diciembre22!F190+'Productos Financieros22'!F190</f>
        <v>29992714.999999996</v>
      </c>
      <c r="G190" s="7">
        <f>+octubre22!G190+noviembre22!G190+diciembre22!G190</f>
        <v>0</v>
      </c>
      <c r="H190" s="7">
        <f>+octubre22!H190+noviembre22!H190+diciembre22!H190+'Productos Financieros22'!H190</f>
        <v>29992714.999999996</v>
      </c>
    </row>
    <row r="191" spans="1:8" x14ac:dyDescent="0.25">
      <c r="A191" s="6" t="s">
        <v>372</v>
      </c>
      <c r="B191" s="6" t="s">
        <v>373</v>
      </c>
      <c r="C191" s="7">
        <f>+octubre22!C191+noviembre22!C191+diciembre22!C191+'Productos Financieros22'!C191</f>
        <v>1287003.6200000001</v>
      </c>
      <c r="D191" s="7">
        <f>+octubre22!D191+noviembre22!D191+diciembre22!D191+'Productos Financieros22'!G191</f>
        <v>0</v>
      </c>
      <c r="E191" s="7">
        <f t="shared" si="3"/>
        <v>1287003.6200000001</v>
      </c>
      <c r="F191" s="7">
        <f>+octubre22!F191+noviembre22!F191+diciembre22!F191+'Productos Financieros22'!F191</f>
        <v>1681414.3499999999</v>
      </c>
      <c r="G191" s="7">
        <f>+octubre22!G191+noviembre22!G191+diciembre22!G191</f>
        <v>0</v>
      </c>
      <c r="H191" s="7">
        <f>+octubre22!H191+noviembre22!H191+diciembre22!H191+'Productos Financieros22'!H191</f>
        <v>1681414.3499999999</v>
      </c>
    </row>
    <row r="192" spans="1:8" x14ac:dyDescent="0.25">
      <c r="A192" s="6" t="s">
        <v>374</v>
      </c>
      <c r="B192" s="6" t="s">
        <v>375</v>
      </c>
      <c r="C192" s="7">
        <f>+octubre22!C192+noviembre22!C192+diciembre22!C192+'Productos Financieros22'!C192</f>
        <v>212840.07</v>
      </c>
      <c r="D192" s="7">
        <f>+octubre22!D192+noviembre22!D192+diciembre22!D192+'Productos Financieros22'!G192</f>
        <v>0</v>
      </c>
      <c r="E192" s="7">
        <f t="shared" si="3"/>
        <v>212840.07</v>
      </c>
      <c r="F192" s="7">
        <f>+octubre22!F192+noviembre22!F192+diciembre22!F192+'Productos Financieros22'!F192</f>
        <v>98563.72</v>
      </c>
      <c r="G192" s="7">
        <f>+octubre22!G192+noviembre22!G192+diciembre22!G192</f>
        <v>0</v>
      </c>
      <c r="H192" s="7">
        <f>+octubre22!H192+noviembre22!H192+diciembre22!H192+'Productos Financieros22'!H192</f>
        <v>98563.72</v>
      </c>
    </row>
    <row r="193" spans="1:8" x14ac:dyDescent="0.25">
      <c r="A193" s="6" t="s">
        <v>376</v>
      </c>
      <c r="B193" s="6" t="s">
        <v>377</v>
      </c>
      <c r="C193" s="7">
        <f>+octubre22!C193+noviembre22!C193+diciembre22!C193+'Productos Financieros22'!C193</f>
        <v>954471.03999999992</v>
      </c>
      <c r="D193" s="7">
        <f>+octubre22!D193+noviembre22!D193+diciembre22!D193+'Productos Financieros22'!G193</f>
        <v>0</v>
      </c>
      <c r="E193" s="7">
        <f t="shared" si="3"/>
        <v>954471.03999999992</v>
      </c>
      <c r="F193" s="7">
        <f>+octubre22!F193+noviembre22!F193+diciembre22!F193+'Productos Financieros22'!F193</f>
        <v>340082.47000000003</v>
      </c>
      <c r="G193" s="7">
        <f>+octubre22!G193+noviembre22!G193+diciembre22!G193</f>
        <v>0</v>
      </c>
      <c r="H193" s="7">
        <f>+octubre22!H193+noviembre22!H193+diciembre22!H193+'Productos Financieros22'!H193</f>
        <v>340082.47000000003</v>
      </c>
    </row>
    <row r="194" spans="1:8" x14ac:dyDescent="0.25">
      <c r="A194" s="6" t="s">
        <v>378</v>
      </c>
      <c r="B194" s="6" t="s">
        <v>379</v>
      </c>
      <c r="C194" s="7">
        <f>+octubre22!C194+noviembre22!C194+diciembre22!C194+'Productos Financieros22'!C194</f>
        <v>2521340.44</v>
      </c>
      <c r="D194" s="7">
        <f>+octubre22!D194+noviembre22!D194+diciembre22!D194+'Productos Financieros22'!G194</f>
        <v>0</v>
      </c>
      <c r="E194" s="7">
        <f t="shared" si="3"/>
        <v>2521340.44</v>
      </c>
      <c r="F194" s="7">
        <f>+octubre22!F194+noviembre22!F194+diciembre22!F194+'Productos Financieros22'!F194</f>
        <v>1807440.4599999997</v>
      </c>
      <c r="G194" s="7">
        <f>+octubre22!G194+noviembre22!G194+diciembre22!G194</f>
        <v>11635</v>
      </c>
      <c r="H194" s="7">
        <f>+octubre22!H194+noviembre22!H194+diciembre22!H194+'Productos Financieros22'!H194</f>
        <v>1795805.4599999997</v>
      </c>
    </row>
    <row r="195" spans="1:8" x14ac:dyDescent="0.25">
      <c r="A195" s="6" t="s">
        <v>380</v>
      </c>
      <c r="B195" s="6" t="s">
        <v>381</v>
      </c>
      <c r="C195" s="7">
        <f>+octubre22!C195+noviembre22!C195+diciembre22!C195+'Productos Financieros22'!C195</f>
        <v>1496512.58</v>
      </c>
      <c r="D195" s="7">
        <f>+octubre22!D195+noviembre22!D195+diciembre22!D195+'Productos Financieros22'!G195</f>
        <v>0</v>
      </c>
      <c r="E195" s="7">
        <f t="shared" si="3"/>
        <v>1496512.58</v>
      </c>
      <c r="F195" s="7">
        <f>+octubre22!F195+noviembre22!F195+diciembre22!F195+'Productos Financieros22'!F195</f>
        <v>586115.56000000006</v>
      </c>
      <c r="G195" s="7">
        <f>+octubre22!G195+noviembre22!G195+diciembre22!G195</f>
        <v>0</v>
      </c>
      <c r="H195" s="7">
        <f>+octubre22!H195+noviembre22!H195+diciembre22!H195+'Productos Financieros22'!H195</f>
        <v>586115.56000000006</v>
      </c>
    </row>
    <row r="196" spans="1:8" x14ac:dyDescent="0.25">
      <c r="A196" s="6" t="s">
        <v>382</v>
      </c>
      <c r="B196" s="6" t="s">
        <v>383</v>
      </c>
      <c r="C196" s="7">
        <f>+octubre22!C196+noviembre22!C196+diciembre22!C196+'Productos Financieros22'!C196</f>
        <v>4666138.03</v>
      </c>
      <c r="D196" s="7">
        <f>+octubre22!D196+noviembre22!D196+diciembre22!D196+'Productos Financieros22'!G196</f>
        <v>0</v>
      </c>
      <c r="E196" s="7">
        <f t="shared" si="3"/>
        <v>4666138.03</v>
      </c>
      <c r="F196" s="7">
        <f>+octubre22!F196+noviembre22!F196+diciembre22!F196+'Productos Financieros22'!F196</f>
        <v>4221687.3600000003</v>
      </c>
      <c r="G196" s="7">
        <f>+octubre22!G196+noviembre22!G196+diciembre22!G196</f>
        <v>30366</v>
      </c>
      <c r="H196" s="7">
        <f>+octubre22!H196+noviembre22!H196+diciembre22!H196+'Productos Financieros22'!H196</f>
        <v>4191321.36</v>
      </c>
    </row>
    <row r="197" spans="1:8" x14ac:dyDescent="0.25">
      <c r="A197" s="6" t="s">
        <v>384</v>
      </c>
      <c r="B197" s="6" t="s">
        <v>385</v>
      </c>
      <c r="C197" s="7">
        <f>+octubre22!C197+noviembre22!C197+diciembre22!C197+'Productos Financieros22'!C197</f>
        <v>102192.02</v>
      </c>
      <c r="D197" s="7">
        <f>+octubre22!D197+noviembre22!D197+diciembre22!D197+'Productos Financieros22'!G197</f>
        <v>0</v>
      </c>
      <c r="E197" s="7">
        <f t="shared" si="3"/>
        <v>102192.02</v>
      </c>
      <c r="F197" s="7">
        <f>+octubre22!F197+noviembre22!F197+diciembre22!F197+'Productos Financieros22'!F197</f>
        <v>55677.200000000004</v>
      </c>
      <c r="G197" s="7">
        <f>+octubre22!G197+noviembre22!G197+diciembre22!G197</f>
        <v>0</v>
      </c>
      <c r="H197" s="7">
        <f>+octubre22!H197+noviembre22!H197+diciembre22!H197+'Productos Financieros22'!H197</f>
        <v>55677.200000000004</v>
      </c>
    </row>
    <row r="198" spans="1:8" x14ac:dyDescent="0.25">
      <c r="A198" s="6" t="s">
        <v>386</v>
      </c>
      <c r="B198" s="6" t="s">
        <v>387</v>
      </c>
      <c r="C198" s="7">
        <f>+octubre22!C198+noviembre22!C198+diciembre22!C198+'Productos Financieros22'!C198</f>
        <v>215368.83</v>
      </c>
      <c r="D198" s="7">
        <f>+octubre22!D198+noviembre22!D198+diciembre22!D198+'Productos Financieros22'!G198</f>
        <v>0</v>
      </c>
      <c r="E198" s="7">
        <f t="shared" si="3"/>
        <v>215368.83</v>
      </c>
      <c r="F198" s="7">
        <f>+octubre22!F198+noviembre22!F198+diciembre22!F198+'Productos Financieros22'!F198</f>
        <v>286286.24</v>
      </c>
      <c r="G198" s="7">
        <f>+octubre22!G198+noviembre22!G198+diciembre22!G198</f>
        <v>0</v>
      </c>
      <c r="H198" s="7">
        <f>+octubre22!H198+noviembre22!H198+diciembre22!H198+'Productos Financieros22'!H198</f>
        <v>286286.24</v>
      </c>
    </row>
    <row r="199" spans="1:8" x14ac:dyDescent="0.25">
      <c r="A199" s="6" t="s">
        <v>388</v>
      </c>
      <c r="B199" s="6" t="s">
        <v>389</v>
      </c>
      <c r="C199" s="7">
        <f>+octubre22!C199+noviembre22!C199+diciembre22!C199+'Productos Financieros22'!C199</f>
        <v>413064.84</v>
      </c>
      <c r="D199" s="7">
        <f>+octubre22!D199+noviembre22!D199+diciembre22!D199+'Productos Financieros22'!G199</f>
        <v>0</v>
      </c>
      <c r="E199" s="7">
        <f t="shared" si="3"/>
        <v>413064.84</v>
      </c>
      <c r="F199" s="7">
        <f>+octubre22!F199+noviembre22!F199+diciembre22!F199+'Productos Financieros22'!F199</f>
        <v>527993.05999999994</v>
      </c>
      <c r="G199" s="7">
        <f>+octubre22!G199+noviembre22!G199+diciembre22!G199</f>
        <v>0</v>
      </c>
      <c r="H199" s="7">
        <f>+octubre22!H199+noviembre22!H199+diciembre22!H199+'Productos Financieros22'!H199</f>
        <v>527993.05999999994</v>
      </c>
    </row>
    <row r="200" spans="1:8" x14ac:dyDescent="0.25">
      <c r="A200" s="6" t="s">
        <v>390</v>
      </c>
      <c r="B200" s="6" t="s">
        <v>391</v>
      </c>
      <c r="C200" s="7">
        <f>+octubre22!C200+noviembre22!C200+diciembre22!C200+'Productos Financieros22'!C200</f>
        <v>251188.27</v>
      </c>
      <c r="D200" s="7">
        <f>+octubre22!D200+noviembre22!D200+diciembre22!D200+'Productos Financieros22'!G200</f>
        <v>0</v>
      </c>
      <c r="E200" s="7">
        <f t="shared" ref="E200:E263" si="4">C200-D200</f>
        <v>251188.27</v>
      </c>
      <c r="F200" s="7">
        <f>+octubre22!F200+noviembre22!F200+diciembre22!F200+'Productos Financieros22'!F200</f>
        <v>258071.41999999998</v>
      </c>
      <c r="G200" s="7">
        <f>+octubre22!G200+noviembre22!G200+diciembre22!G200</f>
        <v>0</v>
      </c>
      <c r="H200" s="7">
        <f>+octubre22!H200+noviembre22!H200+diciembre22!H200+'Productos Financieros22'!H200</f>
        <v>258071.41999999998</v>
      </c>
    </row>
    <row r="201" spans="1:8" x14ac:dyDescent="0.25">
      <c r="A201" s="6" t="s">
        <v>392</v>
      </c>
      <c r="B201" s="6" t="s">
        <v>393</v>
      </c>
      <c r="C201" s="7">
        <f>+octubre22!C201+noviembre22!C201+diciembre22!C201+'Productos Financieros22'!C201</f>
        <v>407631.8</v>
      </c>
      <c r="D201" s="7">
        <f>+octubre22!D201+noviembre22!D201+diciembre22!D201+'Productos Financieros22'!G201</f>
        <v>0</v>
      </c>
      <c r="E201" s="7">
        <f t="shared" si="4"/>
        <v>407631.8</v>
      </c>
      <c r="F201" s="7">
        <f>+octubre22!F201+noviembre22!F201+diciembre22!F201+'Productos Financieros22'!F201</f>
        <v>198632.22999999998</v>
      </c>
      <c r="G201" s="7">
        <f>+octubre22!G201+noviembre22!G201+diciembre22!G201</f>
        <v>0</v>
      </c>
      <c r="H201" s="7">
        <f>+octubre22!H201+noviembre22!H201+diciembre22!H201+'Productos Financieros22'!H201</f>
        <v>198632.22999999998</v>
      </c>
    </row>
    <row r="202" spans="1:8" x14ac:dyDescent="0.25">
      <c r="A202" s="6" t="s">
        <v>394</v>
      </c>
      <c r="B202" s="6" t="s">
        <v>395</v>
      </c>
      <c r="C202" s="7">
        <f>+octubre22!C202+noviembre22!C202+diciembre22!C202+'Productos Financieros22'!C202</f>
        <v>171886.69</v>
      </c>
      <c r="D202" s="7">
        <f>+octubre22!D202+noviembre22!D202+diciembre22!D202+'Productos Financieros22'!G202</f>
        <v>0</v>
      </c>
      <c r="E202" s="7">
        <f t="shared" si="4"/>
        <v>171886.69</v>
      </c>
      <c r="F202" s="7">
        <f>+octubre22!F202+noviembre22!F202+diciembre22!F202+'Productos Financieros22'!F202</f>
        <v>76556.19</v>
      </c>
      <c r="G202" s="7">
        <f>+octubre22!G202+noviembre22!G202+diciembre22!G202</f>
        <v>0</v>
      </c>
      <c r="H202" s="7">
        <f>+octubre22!H202+noviembre22!H202+diciembre22!H202+'Productos Financieros22'!H202</f>
        <v>76556.19</v>
      </c>
    </row>
    <row r="203" spans="1:8" x14ac:dyDescent="0.25">
      <c r="A203" s="6" t="s">
        <v>396</v>
      </c>
      <c r="B203" s="6" t="s">
        <v>397</v>
      </c>
      <c r="C203" s="7">
        <f>+octubre22!C203+noviembre22!C203+diciembre22!C203+'Productos Financieros22'!C203</f>
        <v>645781.46000000008</v>
      </c>
      <c r="D203" s="7">
        <f>+octubre22!D203+noviembre22!D203+diciembre22!D203+'Productos Financieros22'!G203</f>
        <v>0</v>
      </c>
      <c r="E203" s="7">
        <f t="shared" si="4"/>
        <v>645781.46000000008</v>
      </c>
      <c r="F203" s="7">
        <f>+octubre22!F203+noviembre22!F203+diciembre22!F203+'Productos Financieros22'!F203</f>
        <v>618468.54999999993</v>
      </c>
      <c r="G203" s="7">
        <f>+octubre22!G203+noviembre22!G203+diciembre22!G203</f>
        <v>0</v>
      </c>
      <c r="H203" s="7">
        <f>+octubre22!H203+noviembre22!H203+diciembre22!H203+'Productos Financieros22'!H203</f>
        <v>618468.54999999993</v>
      </c>
    </row>
    <row r="204" spans="1:8" x14ac:dyDescent="0.25">
      <c r="A204" s="6" t="s">
        <v>398</v>
      </c>
      <c r="B204" s="6" t="s">
        <v>399</v>
      </c>
      <c r="C204" s="7">
        <f>+octubre22!C204+noviembre22!C204+diciembre22!C204+'Productos Financieros22'!C204</f>
        <v>5991932.0899999999</v>
      </c>
      <c r="D204" s="7">
        <f>+octubre22!D204+noviembre22!D204+diciembre22!D204+'Productos Financieros22'!G204</f>
        <v>0</v>
      </c>
      <c r="E204" s="7">
        <f t="shared" si="4"/>
        <v>5991932.0899999999</v>
      </c>
      <c r="F204" s="7">
        <f>+octubre22!F204+noviembre22!F204+diciembre22!F204+'Productos Financieros22'!F204</f>
        <v>5605717.6600000001</v>
      </c>
      <c r="G204" s="7">
        <f>+octubre22!G204+noviembre22!G204+diciembre22!G204</f>
        <v>0</v>
      </c>
      <c r="H204" s="7">
        <f>+octubre22!H204+noviembre22!H204+diciembre22!H204+'Productos Financieros22'!H204</f>
        <v>5605717.6600000001</v>
      </c>
    </row>
    <row r="205" spans="1:8" x14ac:dyDescent="0.25">
      <c r="A205" s="6" t="s">
        <v>400</v>
      </c>
      <c r="B205" s="6" t="s">
        <v>401</v>
      </c>
      <c r="C205" s="7">
        <f>+octubre22!C205+noviembre22!C205+diciembre22!C205+'Productos Financieros22'!C205</f>
        <v>296048.89</v>
      </c>
      <c r="D205" s="7">
        <f>+octubre22!D205+noviembre22!D205+diciembre22!D205+'Productos Financieros22'!G205</f>
        <v>0</v>
      </c>
      <c r="E205" s="7">
        <f t="shared" si="4"/>
        <v>296048.89</v>
      </c>
      <c r="F205" s="7">
        <f>+octubre22!F205+noviembre22!F205+diciembre22!F205+'Productos Financieros22'!F205</f>
        <v>92920.760000000009</v>
      </c>
      <c r="G205" s="7">
        <f>+octubre22!G205+noviembre22!G205+diciembre22!G205</f>
        <v>0</v>
      </c>
      <c r="H205" s="7">
        <f>+octubre22!H205+noviembre22!H205+diciembre22!H205+'Productos Financieros22'!H205</f>
        <v>92920.760000000009</v>
      </c>
    </row>
    <row r="206" spans="1:8" x14ac:dyDescent="0.25">
      <c r="A206" s="6" t="s">
        <v>402</v>
      </c>
      <c r="B206" s="6" t="s">
        <v>403</v>
      </c>
      <c r="C206" s="7">
        <f>+octubre22!C206+noviembre22!C206+diciembre22!C206+'Productos Financieros22'!C206</f>
        <v>1125146.0599999998</v>
      </c>
      <c r="D206" s="7">
        <f>+octubre22!D206+noviembre22!D206+diciembre22!D206+'Productos Financieros22'!G206</f>
        <v>0</v>
      </c>
      <c r="E206" s="7">
        <f t="shared" si="4"/>
        <v>1125146.0599999998</v>
      </c>
      <c r="F206" s="7">
        <f>+octubre22!F206+noviembre22!F206+diciembre22!F206+'Productos Financieros22'!F206</f>
        <v>696529.49999999988</v>
      </c>
      <c r="G206" s="7">
        <f>+octubre22!G206+noviembre22!G206+diciembre22!G206</f>
        <v>0</v>
      </c>
      <c r="H206" s="7">
        <f>+octubre22!H206+noviembre22!H206+diciembre22!H206+'Productos Financieros22'!H206</f>
        <v>696529.49999999988</v>
      </c>
    </row>
    <row r="207" spans="1:8" x14ac:dyDescent="0.25">
      <c r="A207" s="6" t="s">
        <v>404</v>
      </c>
      <c r="B207" s="6" t="s">
        <v>405</v>
      </c>
      <c r="C207" s="7">
        <f>+octubre22!C207+noviembre22!C207+diciembre22!C207+'Productos Financieros22'!C207</f>
        <v>434560.08999999997</v>
      </c>
      <c r="D207" s="7">
        <f>+octubre22!D207+noviembre22!D207+diciembre22!D207+'Productos Financieros22'!G207</f>
        <v>0</v>
      </c>
      <c r="E207" s="7">
        <f t="shared" si="4"/>
        <v>434560.08999999997</v>
      </c>
      <c r="F207" s="7">
        <f>+octubre22!F207+noviembre22!F207+diciembre22!F207+'Productos Financieros22'!F207</f>
        <v>353625.58</v>
      </c>
      <c r="G207" s="7">
        <f>+octubre22!G207+noviembre22!G207+diciembre22!G207</f>
        <v>0</v>
      </c>
      <c r="H207" s="7">
        <f>+octubre22!H207+noviembre22!H207+diciembre22!H207+'Productos Financieros22'!H207</f>
        <v>353625.58</v>
      </c>
    </row>
    <row r="208" spans="1:8" x14ac:dyDescent="0.25">
      <c r="A208" s="6" t="s">
        <v>406</v>
      </c>
      <c r="B208" s="6" t="s">
        <v>407</v>
      </c>
      <c r="C208" s="7">
        <f>+octubre22!C208+noviembre22!C208+diciembre22!C208+'Productos Financieros22'!C208</f>
        <v>1017921.03</v>
      </c>
      <c r="D208" s="7">
        <f>+octubre22!D208+noviembre22!D208+diciembre22!D208+'Productos Financieros22'!G208</f>
        <v>0</v>
      </c>
      <c r="E208" s="7">
        <f t="shared" si="4"/>
        <v>1017921.03</v>
      </c>
      <c r="F208" s="7">
        <f>+octubre22!F208+noviembre22!F208+diciembre22!F208+'Productos Financieros22'!F208</f>
        <v>860927.77</v>
      </c>
      <c r="G208" s="7">
        <f>+octubre22!G208+noviembre22!G208+diciembre22!G208</f>
        <v>0</v>
      </c>
      <c r="H208" s="7">
        <f>+octubre22!H208+noviembre22!H208+diciembre22!H208+'Productos Financieros22'!H208</f>
        <v>860927.77</v>
      </c>
    </row>
    <row r="209" spans="1:8" x14ac:dyDescent="0.25">
      <c r="A209" s="6" t="s">
        <v>408</v>
      </c>
      <c r="B209" s="6" t="s">
        <v>409</v>
      </c>
      <c r="C209" s="7">
        <f>+octubre22!C209+noviembre22!C209+diciembre22!C209+'Productos Financieros22'!C209</f>
        <v>1001783.91</v>
      </c>
      <c r="D209" s="7">
        <f>+octubre22!D209+noviembre22!D209+diciembre22!D209+'Productos Financieros22'!G209</f>
        <v>0</v>
      </c>
      <c r="E209" s="7">
        <f t="shared" si="4"/>
        <v>1001783.91</v>
      </c>
      <c r="F209" s="7">
        <f>+octubre22!F209+noviembre22!F209+diciembre22!F209+'Productos Financieros22'!F209</f>
        <v>665493.23</v>
      </c>
      <c r="G209" s="7">
        <f>+octubre22!G209+noviembre22!G209+diciembre22!G209</f>
        <v>0</v>
      </c>
      <c r="H209" s="7">
        <f>+octubre22!H209+noviembre22!H209+diciembre22!H209+'Productos Financieros22'!H209</f>
        <v>665493.23</v>
      </c>
    </row>
    <row r="210" spans="1:8" x14ac:dyDescent="0.25">
      <c r="A210" s="6" t="s">
        <v>410</v>
      </c>
      <c r="B210" s="6" t="s">
        <v>411</v>
      </c>
      <c r="C210" s="7">
        <f>+octubre22!C210+noviembre22!C210+diciembre22!C210+'Productos Financieros22'!C210</f>
        <v>260964.89</v>
      </c>
      <c r="D210" s="7">
        <f>+octubre22!D210+noviembre22!D210+diciembre22!D210+'Productos Financieros22'!G210</f>
        <v>0</v>
      </c>
      <c r="E210" s="7">
        <f t="shared" si="4"/>
        <v>260964.89</v>
      </c>
      <c r="F210" s="7">
        <f>+octubre22!F210+noviembre22!F210+diciembre22!F210+'Productos Financieros22'!F210</f>
        <v>119254.59</v>
      </c>
      <c r="G210" s="7">
        <f>+octubre22!G210+noviembre22!G210+diciembre22!G210</f>
        <v>0</v>
      </c>
      <c r="H210" s="7">
        <f>+octubre22!H210+noviembre22!H210+diciembre22!H210+'Productos Financieros22'!H210</f>
        <v>119254.59</v>
      </c>
    </row>
    <row r="211" spans="1:8" x14ac:dyDescent="0.25">
      <c r="A211" s="6" t="s">
        <v>412</v>
      </c>
      <c r="B211" s="6" t="s">
        <v>413</v>
      </c>
      <c r="C211" s="7">
        <f>+octubre22!C211+noviembre22!C211+diciembre22!C211+'Productos Financieros22'!C211</f>
        <v>6805490.4799999995</v>
      </c>
      <c r="D211" s="7">
        <f>+octubre22!D211+noviembre22!D211+diciembre22!D211+'Productos Financieros22'!G211</f>
        <v>582027.8899999999</v>
      </c>
      <c r="E211" s="7">
        <f t="shared" si="4"/>
        <v>6223462.5899999999</v>
      </c>
      <c r="F211" s="7">
        <f>+octubre22!F211+noviembre22!F211+diciembre22!F211+'Productos Financieros22'!F211</f>
        <v>3195608.93</v>
      </c>
      <c r="G211" s="7">
        <f>+octubre22!G211+noviembre22!G211+diciembre22!G211</f>
        <v>0</v>
      </c>
      <c r="H211" s="7">
        <f>+octubre22!H211+noviembre22!H211+diciembre22!H211+'Productos Financieros22'!H211</f>
        <v>3195608.93</v>
      </c>
    </row>
    <row r="212" spans="1:8" x14ac:dyDescent="0.25">
      <c r="A212" s="6" t="s">
        <v>414</v>
      </c>
      <c r="B212" s="6" t="s">
        <v>415</v>
      </c>
      <c r="C212" s="7">
        <f>+octubre22!C212+noviembre22!C212+diciembre22!C212+'Productos Financieros22'!C212</f>
        <v>460789.04</v>
      </c>
      <c r="D212" s="7">
        <f>+octubre22!D212+noviembre22!D212+diciembre22!D212+'Productos Financieros22'!G212</f>
        <v>0</v>
      </c>
      <c r="E212" s="7">
        <f t="shared" si="4"/>
        <v>460789.04</v>
      </c>
      <c r="F212" s="7">
        <f>+octubre22!F212+noviembre22!F212+diciembre22!F212+'Productos Financieros22'!F212</f>
        <v>455386.97000000003</v>
      </c>
      <c r="G212" s="7">
        <f>+octubre22!G212+noviembre22!G212+diciembre22!G212</f>
        <v>0</v>
      </c>
      <c r="H212" s="7">
        <f>+octubre22!H212+noviembre22!H212+diciembre22!H212+'Productos Financieros22'!H212</f>
        <v>455386.97000000003</v>
      </c>
    </row>
    <row r="213" spans="1:8" x14ac:dyDescent="0.25">
      <c r="A213" s="6" t="s">
        <v>416</v>
      </c>
      <c r="B213" s="6" t="s">
        <v>417</v>
      </c>
      <c r="C213" s="7">
        <f>+octubre22!C213+noviembre22!C213+diciembre22!C213+'Productos Financieros22'!C213</f>
        <v>6266437.9300000006</v>
      </c>
      <c r="D213" s="7">
        <f>+octubre22!D213+noviembre22!D213+diciembre22!D213+'Productos Financieros22'!G213</f>
        <v>0</v>
      </c>
      <c r="E213" s="7">
        <f t="shared" si="4"/>
        <v>6266437.9300000006</v>
      </c>
      <c r="F213" s="7">
        <f>+octubre22!F213+noviembre22!F213+diciembre22!F213+'Productos Financieros22'!F213</f>
        <v>3579894.59</v>
      </c>
      <c r="G213" s="7">
        <f>+octubre22!G213+noviembre22!G213+diciembre22!G213</f>
        <v>0</v>
      </c>
      <c r="H213" s="7">
        <f>+octubre22!H213+noviembre22!H213+diciembre22!H213+'Productos Financieros22'!H213</f>
        <v>3579894.59</v>
      </c>
    </row>
    <row r="214" spans="1:8" x14ac:dyDescent="0.25">
      <c r="A214" s="6" t="s">
        <v>418</v>
      </c>
      <c r="B214" s="6" t="s">
        <v>419</v>
      </c>
      <c r="C214" s="7">
        <f>+octubre22!C214+noviembre22!C214+diciembre22!C214+'Productos Financieros22'!C214</f>
        <v>2411452.54</v>
      </c>
      <c r="D214" s="7">
        <f>+octubre22!D214+noviembre22!D214+diciembre22!D214+'Productos Financieros22'!G214</f>
        <v>0</v>
      </c>
      <c r="E214" s="7">
        <f t="shared" si="4"/>
        <v>2411452.54</v>
      </c>
      <c r="F214" s="7">
        <f>+octubre22!F214+noviembre22!F214+diciembre22!F214+'Productos Financieros22'!F214</f>
        <v>1305593.1300000001</v>
      </c>
      <c r="G214" s="7">
        <f>+octubre22!G214+noviembre22!G214+diciembre22!G214</f>
        <v>0</v>
      </c>
      <c r="H214" s="7">
        <f>+octubre22!H214+noviembre22!H214+diciembre22!H214+'Productos Financieros22'!H214</f>
        <v>1305593.1300000001</v>
      </c>
    </row>
    <row r="215" spans="1:8" x14ac:dyDescent="0.25">
      <c r="A215" s="6" t="s">
        <v>420</v>
      </c>
      <c r="B215" s="6" t="s">
        <v>421</v>
      </c>
      <c r="C215" s="7">
        <f>+octubre22!C215+noviembre22!C215+diciembre22!C215+'Productos Financieros22'!C215</f>
        <v>344677.35000000003</v>
      </c>
      <c r="D215" s="7">
        <f>+octubre22!D215+noviembre22!D215+diciembre22!D215+'Productos Financieros22'!G215</f>
        <v>0</v>
      </c>
      <c r="E215" s="7">
        <f t="shared" si="4"/>
        <v>344677.35000000003</v>
      </c>
      <c r="F215" s="7">
        <f>+octubre22!F215+noviembre22!F215+diciembre22!F215+'Productos Financieros22'!F215</f>
        <v>114175.92</v>
      </c>
      <c r="G215" s="7">
        <f>+octubre22!G215+noviembre22!G215+diciembre22!G215</f>
        <v>0</v>
      </c>
      <c r="H215" s="7">
        <f>+octubre22!H215+noviembre22!H215+diciembre22!H215+'Productos Financieros22'!H215</f>
        <v>114175.92</v>
      </c>
    </row>
    <row r="216" spans="1:8" x14ac:dyDescent="0.25">
      <c r="A216" s="6" t="s">
        <v>422</v>
      </c>
      <c r="B216" s="6" t="s">
        <v>423</v>
      </c>
      <c r="C216" s="7">
        <f>+octubre22!C216+noviembre22!C216+diciembre22!C216+'Productos Financieros22'!C216</f>
        <v>1993931.52</v>
      </c>
      <c r="D216" s="7">
        <f>+octubre22!D216+noviembre22!D216+diciembre22!D216+'Productos Financieros22'!G216</f>
        <v>0</v>
      </c>
      <c r="E216" s="7">
        <f t="shared" si="4"/>
        <v>1993931.52</v>
      </c>
      <c r="F216" s="7">
        <f>+octubre22!F216+noviembre22!F216+diciembre22!F216+'Productos Financieros22'!F216</f>
        <v>1085893.8400000001</v>
      </c>
      <c r="G216" s="7">
        <f>+octubre22!G216+noviembre22!G216+diciembre22!G216</f>
        <v>0</v>
      </c>
      <c r="H216" s="7">
        <f>+octubre22!H216+noviembre22!H216+diciembre22!H216+'Productos Financieros22'!H216</f>
        <v>1085893.8400000001</v>
      </c>
    </row>
    <row r="217" spans="1:8" x14ac:dyDescent="0.25">
      <c r="A217" s="6" t="s">
        <v>424</v>
      </c>
      <c r="B217" s="6" t="s">
        <v>425</v>
      </c>
      <c r="C217" s="7">
        <f>+octubre22!C217+noviembre22!C217+diciembre22!C217+'Productos Financieros22'!C217</f>
        <v>1029905.0800000001</v>
      </c>
      <c r="D217" s="7">
        <f>+octubre22!D217+noviembre22!D217+diciembre22!D217+'Productos Financieros22'!G217</f>
        <v>0</v>
      </c>
      <c r="E217" s="7">
        <f t="shared" si="4"/>
        <v>1029905.0800000001</v>
      </c>
      <c r="F217" s="7">
        <f>+octubre22!F217+noviembre22!F217+diciembre22!F217+'Productos Financieros22'!F217</f>
        <v>641604.69000000006</v>
      </c>
      <c r="G217" s="7">
        <f>+octubre22!G217+noviembre22!G217+diciembre22!G217</f>
        <v>0</v>
      </c>
      <c r="H217" s="7">
        <f>+octubre22!H217+noviembre22!H217+diciembre22!H217+'Productos Financieros22'!H217</f>
        <v>641604.69000000006</v>
      </c>
    </row>
    <row r="218" spans="1:8" x14ac:dyDescent="0.25">
      <c r="A218" s="6" t="s">
        <v>426</v>
      </c>
      <c r="B218" s="6" t="s">
        <v>427</v>
      </c>
      <c r="C218" s="7">
        <f>+octubre22!C218+noviembre22!C218+diciembre22!C218+'Productos Financieros22'!C218</f>
        <v>2200920.52</v>
      </c>
      <c r="D218" s="7">
        <f>+octubre22!D218+noviembre22!D218+diciembre22!D218+'Productos Financieros22'!G218</f>
        <v>0</v>
      </c>
      <c r="E218" s="7">
        <f t="shared" si="4"/>
        <v>2200920.52</v>
      </c>
      <c r="F218" s="7">
        <f>+octubre22!F218+noviembre22!F218+diciembre22!F218+'Productos Financieros22'!F218</f>
        <v>586303.67000000004</v>
      </c>
      <c r="G218" s="7">
        <f>+octubre22!G218+noviembre22!G218+diciembre22!G218</f>
        <v>0</v>
      </c>
      <c r="H218" s="7">
        <f>+octubre22!H218+noviembre22!H218+diciembre22!H218+'Productos Financieros22'!H218</f>
        <v>586303.67000000004</v>
      </c>
    </row>
    <row r="219" spans="1:8" x14ac:dyDescent="0.25">
      <c r="A219" s="6" t="s">
        <v>428</v>
      </c>
      <c r="B219" s="6" t="s">
        <v>429</v>
      </c>
      <c r="C219" s="7">
        <f>+octubre22!C219+noviembre22!C219+diciembre22!C219+'Productos Financieros22'!C219</f>
        <v>999724.18</v>
      </c>
      <c r="D219" s="7">
        <f>+octubre22!D219+noviembre22!D219+diciembre22!D219+'Productos Financieros22'!G219</f>
        <v>0</v>
      </c>
      <c r="E219" s="7">
        <f t="shared" si="4"/>
        <v>999724.18</v>
      </c>
      <c r="F219" s="7">
        <f>+octubre22!F219+noviembre22!F219+diciembre22!F219+'Productos Financieros22'!F219</f>
        <v>790578.87</v>
      </c>
      <c r="G219" s="7">
        <f>+octubre22!G219+noviembre22!G219+diciembre22!G219</f>
        <v>0</v>
      </c>
      <c r="H219" s="7">
        <f>+octubre22!H219+noviembre22!H219+diciembre22!H219+'Productos Financieros22'!H219</f>
        <v>790578.87</v>
      </c>
    </row>
    <row r="220" spans="1:8" x14ac:dyDescent="0.25">
      <c r="A220" s="6" t="s">
        <v>430</v>
      </c>
      <c r="B220" s="6" t="s">
        <v>431</v>
      </c>
      <c r="C220" s="7">
        <f>+octubre22!C220+noviembre22!C220+diciembre22!C220+'Productos Financieros22'!C220</f>
        <v>551190.30999999994</v>
      </c>
      <c r="D220" s="7">
        <f>+octubre22!D220+noviembre22!D220+diciembre22!D220+'Productos Financieros22'!G220</f>
        <v>0</v>
      </c>
      <c r="E220" s="7">
        <f t="shared" si="4"/>
        <v>551190.30999999994</v>
      </c>
      <c r="F220" s="7">
        <f>+octubre22!F220+noviembre22!F220+diciembre22!F220+'Productos Financieros22'!F220</f>
        <v>382404.66</v>
      </c>
      <c r="G220" s="7">
        <f>+octubre22!G220+noviembre22!G220+diciembre22!G220</f>
        <v>0</v>
      </c>
      <c r="H220" s="7">
        <f>+octubre22!H220+noviembre22!H220+diciembre22!H220+'Productos Financieros22'!H220</f>
        <v>382404.66</v>
      </c>
    </row>
    <row r="221" spans="1:8" x14ac:dyDescent="0.25">
      <c r="A221" s="6" t="s">
        <v>432</v>
      </c>
      <c r="B221" s="6" t="s">
        <v>433</v>
      </c>
      <c r="C221" s="7">
        <f>+octubre22!C221+noviembre22!C221+diciembre22!C221+'Productos Financieros22'!C221</f>
        <v>168409.37999999998</v>
      </c>
      <c r="D221" s="7">
        <f>+octubre22!D221+noviembre22!D221+diciembre22!D221+'Productos Financieros22'!G221</f>
        <v>0</v>
      </c>
      <c r="E221" s="7">
        <f t="shared" si="4"/>
        <v>168409.37999999998</v>
      </c>
      <c r="F221" s="7">
        <f>+octubre22!F221+noviembre22!F221+diciembre22!F221+'Productos Financieros22'!F221</f>
        <v>165338.76999999999</v>
      </c>
      <c r="G221" s="7">
        <f>+octubre22!G221+noviembre22!G221+diciembre22!G221</f>
        <v>0</v>
      </c>
      <c r="H221" s="7">
        <f>+octubre22!H221+noviembre22!H221+diciembre22!H221+'Productos Financieros22'!H221</f>
        <v>165338.76999999999</v>
      </c>
    </row>
    <row r="222" spans="1:8" x14ac:dyDescent="0.25">
      <c r="A222" s="6" t="s">
        <v>434</v>
      </c>
      <c r="B222" s="6" t="s">
        <v>435</v>
      </c>
      <c r="C222" s="7">
        <f>+octubre22!C222+noviembre22!C222+diciembre22!C222+'Productos Financieros22'!C222</f>
        <v>240707.32</v>
      </c>
      <c r="D222" s="7">
        <f>+octubre22!D222+noviembre22!D222+diciembre22!D222+'Productos Financieros22'!G222</f>
        <v>0</v>
      </c>
      <c r="E222" s="7">
        <f t="shared" si="4"/>
        <v>240707.32</v>
      </c>
      <c r="F222" s="7">
        <f>+octubre22!F222+noviembre22!F222+diciembre22!F222+'Productos Financieros22'!F222</f>
        <v>233430.49</v>
      </c>
      <c r="G222" s="7">
        <f>+octubre22!G222+noviembre22!G222+diciembre22!G222</f>
        <v>0</v>
      </c>
      <c r="H222" s="7">
        <f>+octubre22!H222+noviembre22!H222+diciembre22!H222+'Productos Financieros22'!H222</f>
        <v>233430.49</v>
      </c>
    </row>
    <row r="223" spans="1:8" x14ac:dyDescent="0.25">
      <c r="A223" s="6" t="s">
        <v>436</v>
      </c>
      <c r="B223" s="6" t="s">
        <v>437</v>
      </c>
      <c r="C223" s="7">
        <f>+octubre22!C223+noviembre22!C223+diciembre22!C223+'Productos Financieros22'!C223</f>
        <v>1569672.58</v>
      </c>
      <c r="D223" s="7">
        <f>+octubre22!D223+noviembre22!D223+diciembre22!D223+'Productos Financieros22'!G223</f>
        <v>0</v>
      </c>
      <c r="E223" s="7">
        <f t="shared" si="4"/>
        <v>1569672.58</v>
      </c>
      <c r="F223" s="7">
        <f>+octubre22!F223+noviembre22!F223+diciembre22!F223+'Productos Financieros22'!F223</f>
        <v>625428.19999999995</v>
      </c>
      <c r="G223" s="7">
        <f>+octubre22!G223+noviembre22!G223+diciembre22!G223</f>
        <v>0</v>
      </c>
      <c r="H223" s="7">
        <f>+octubre22!H223+noviembre22!H223+diciembre22!H223+'Productos Financieros22'!H223</f>
        <v>625428.19999999995</v>
      </c>
    </row>
    <row r="224" spans="1:8" x14ac:dyDescent="0.25">
      <c r="A224" s="6" t="s">
        <v>438</v>
      </c>
      <c r="B224" s="6" t="s">
        <v>439</v>
      </c>
      <c r="C224" s="7">
        <f>+octubre22!C224+noviembre22!C224+diciembre22!C224+'Productos Financieros22'!C224</f>
        <v>238575.08000000002</v>
      </c>
      <c r="D224" s="7">
        <f>+octubre22!D224+noviembre22!D224+diciembre22!D224+'Productos Financieros22'!G224</f>
        <v>0</v>
      </c>
      <c r="E224" s="7">
        <f t="shared" si="4"/>
        <v>238575.08000000002</v>
      </c>
      <c r="F224" s="7">
        <f>+octubre22!F224+noviembre22!F224+diciembre22!F224+'Productos Financieros22'!F224</f>
        <v>102325.70000000001</v>
      </c>
      <c r="G224" s="7">
        <f>+octubre22!G224+noviembre22!G224+diciembre22!G224</f>
        <v>0</v>
      </c>
      <c r="H224" s="7">
        <f>+octubre22!H224+noviembre22!H224+diciembre22!H224+'Productos Financieros22'!H224</f>
        <v>102325.70000000001</v>
      </c>
    </row>
    <row r="225" spans="1:8" x14ac:dyDescent="0.25">
      <c r="A225" s="6" t="s">
        <v>440</v>
      </c>
      <c r="B225" s="6" t="s">
        <v>441</v>
      </c>
      <c r="C225" s="7">
        <f>+octubre22!C225+noviembre22!C225+diciembre22!C225+'Productos Financieros22'!C225</f>
        <v>626251.02999999991</v>
      </c>
      <c r="D225" s="7">
        <f>+octubre22!D225+noviembre22!D225+diciembre22!D225+'Productos Financieros22'!G225</f>
        <v>0</v>
      </c>
      <c r="E225" s="7">
        <f t="shared" si="4"/>
        <v>626251.02999999991</v>
      </c>
      <c r="F225" s="7">
        <f>+octubre22!F225+noviembre22!F225+diciembre22!F225+'Productos Financieros22'!F225</f>
        <v>501847.36</v>
      </c>
      <c r="G225" s="7">
        <f>+octubre22!G225+noviembre22!G225+diciembre22!G225</f>
        <v>0</v>
      </c>
      <c r="H225" s="7">
        <f>+octubre22!H225+noviembre22!H225+diciembre22!H225+'Productos Financieros22'!H225</f>
        <v>501847.36</v>
      </c>
    </row>
    <row r="226" spans="1:8" x14ac:dyDescent="0.25">
      <c r="A226" s="6" t="s">
        <v>442</v>
      </c>
      <c r="B226" s="6" t="s">
        <v>443</v>
      </c>
      <c r="C226" s="7">
        <f>+octubre22!C226+noviembre22!C226+diciembre22!C226+'Productos Financieros22'!C226</f>
        <v>711660.69</v>
      </c>
      <c r="D226" s="7">
        <f>+octubre22!D226+noviembre22!D226+diciembre22!D226+'Productos Financieros22'!G226</f>
        <v>0</v>
      </c>
      <c r="E226" s="7">
        <f t="shared" si="4"/>
        <v>711660.69</v>
      </c>
      <c r="F226" s="7">
        <f>+octubre22!F226+noviembre22!F226+diciembre22!F226+'Productos Financieros22'!F226</f>
        <v>506361.71000000008</v>
      </c>
      <c r="G226" s="7">
        <f>+octubre22!G226+noviembre22!G226+diciembre22!G226</f>
        <v>0</v>
      </c>
      <c r="H226" s="7">
        <f>+octubre22!H226+noviembre22!H226+diciembre22!H226+'Productos Financieros22'!H226</f>
        <v>506361.71000000008</v>
      </c>
    </row>
    <row r="227" spans="1:8" x14ac:dyDescent="0.25">
      <c r="A227" s="6" t="s">
        <v>444</v>
      </c>
      <c r="B227" s="6" t="s">
        <v>445</v>
      </c>
      <c r="C227" s="7">
        <f>+octubre22!C227+noviembre22!C227+diciembre22!C227+'Productos Financieros22'!C227</f>
        <v>306115.31999999995</v>
      </c>
      <c r="D227" s="7">
        <f>+octubre22!D227+noviembre22!D227+diciembre22!D227+'Productos Financieros22'!G227</f>
        <v>0</v>
      </c>
      <c r="E227" s="7">
        <f t="shared" si="4"/>
        <v>306115.31999999995</v>
      </c>
      <c r="F227" s="7">
        <f>+octubre22!F227+noviembre22!F227+diciembre22!F227+'Productos Financieros22'!F227</f>
        <v>281019.46000000002</v>
      </c>
      <c r="G227" s="7">
        <f>+octubre22!G227+noviembre22!G227+diciembre22!G227</f>
        <v>0</v>
      </c>
      <c r="H227" s="7">
        <f>+octubre22!H227+noviembre22!H227+diciembre22!H227+'Productos Financieros22'!H227</f>
        <v>281019.46000000002</v>
      </c>
    </row>
    <row r="228" spans="1:8" x14ac:dyDescent="0.25">
      <c r="A228" s="6" t="s">
        <v>446</v>
      </c>
      <c r="B228" s="6" t="s">
        <v>447</v>
      </c>
      <c r="C228" s="7">
        <f>+octubre22!C228+noviembre22!C228+diciembre22!C228+'Productos Financieros22'!C228</f>
        <v>334537.81</v>
      </c>
      <c r="D228" s="7">
        <f>+octubre22!D228+noviembre22!D228+diciembre22!D228+'Productos Financieros22'!G228</f>
        <v>0</v>
      </c>
      <c r="E228" s="7">
        <f t="shared" si="4"/>
        <v>334537.81</v>
      </c>
      <c r="F228" s="7">
        <f>+octubre22!F228+noviembre22!F228+diciembre22!F228+'Productos Financieros22'!F228</f>
        <v>268228.77</v>
      </c>
      <c r="G228" s="7">
        <f>+octubre22!G228+noviembre22!G228+diciembre22!G228</f>
        <v>0</v>
      </c>
      <c r="H228" s="7">
        <f>+octubre22!H228+noviembre22!H228+diciembre22!H228+'Productos Financieros22'!H228</f>
        <v>268228.77</v>
      </c>
    </row>
    <row r="229" spans="1:8" x14ac:dyDescent="0.25">
      <c r="A229" s="6" t="s">
        <v>448</v>
      </c>
      <c r="B229" s="6" t="s">
        <v>449</v>
      </c>
      <c r="C229" s="7">
        <f>+octubre22!C229+noviembre22!C229+diciembre22!C229+'Productos Financieros22'!C229</f>
        <v>152801.5</v>
      </c>
      <c r="D229" s="7">
        <f>+octubre22!D229+noviembre22!D229+diciembre22!D229+'Productos Financieros22'!G229</f>
        <v>0</v>
      </c>
      <c r="E229" s="7">
        <f t="shared" si="4"/>
        <v>152801.5</v>
      </c>
      <c r="F229" s="7">
        <f>+octubre22!F229+noviembre22!F229+diciembre22!F229+'Productos Financieros22'!F229</f>
        <v>82763.44</v>
      </c>
      <c r="G229" s="7">
        <f>+octubre22!G229+noviembre22!G229+diciembre22!G229</f>
        <v>0</v>
      </c>
      <c r="H229" s="7">
        <f>+octubre22!H229+noviembre22!H229+diciembre22!H229+'Productos Financieros22'!H229</f>
        <v>82763.44</v>
      </c>
    </row>
    <row r="230" spans="1:8" x14ac:dyDescent="0.25">
      <c r="A230" s="6" t="s">
        <v>450</v>
      </c>
      <c r="B230" s="6" t="s">
        <v>451</v>
      </c>
      <c r="C230" s="7">
        <f>+octubre22!C230+noviembre22!C230+diciembre22!C230+'Productos Financieros22'!C230</f>
        <v>186255.5</v>
      </c>
      <c r="D230" s="7">
        <f>+octubre22!D230+noviembre22!D230+diciembre22!D230+'Productos Financieros22'!G230</f>
        <v>0</v>
      </c>
      <c r="E230" s="7">
        <f t="shared" si="4"/>
        <v>186255.5</v>
      </c>
      <c r="F230" s="7">
        <f>+octubre22!F230+noviembre22!F230+diciembre22!F230+'Productos Financieros22'!F230</f>
        <v>120947.47000000002</v>
      </c>
      <c r="G230" s="7">
        <f>+octubre22!G230+noviembre22!G230+diciembre22!G230</f>
        <v>0</v>
      </c>
      <c r="H230" s="7">
        <f>+octubre22!H230+noviembre22!H230+diciembre22!H230+'Productos Financieros22'!H230</f>
        <v>120947.47000000002</v>
      </c>
    </row>
    <row r="231" spans="1:8" x14ac:dyDescent="0.25">
      <c r="A231" s="6" t="s">
        <v>452</v>
      </c>
      <c r="B231" s="6" t="s">
        <v>453</v>
      </c>
      <c r="C231" s="7">
        <f>+octubre22!C231+noviembre22!C231+diciembre22!C231+'Productos Financieros22'!C231</f>
        <v>1873142.23</v>
      </c>
      <c r="D231" s="7">
        <f>+octubre22!D231+noviembre22!D231+diciembre22!D231+'Productos Financieros22'!G231</f>
        <v>0</v>
      </c>
      <c r="E231" s="7">
        <f t="shared" si="4"/>
        <v>1873142.23</v>
      </c>
      <c r="F231" s="7">
        <f>+octubre22!F231+noviembre22!F231+diciembre22!F231+'Productos Financieros22'!F231</f>
        <v>1110346.6700000002</v>
      </c>
      <c r="G231" s="7">
        <f>+octubre22!G231+noviembre22!G231+diciembre22!G231</f>
        <v>0</v>
      </c>
      <c r="H231" s="7">
        <f>+octubre22!H231+noviembre22!H231+diciembre22!H231+'Productos Financieros22'!H231</f>
        <v>1110346.6700000002</v>
      </c>
    </row>
    <row r="232" spans="1:8" x14ac:dyDescent="0.25">
      <c r="A232" s="6" t="s">
        <v>454</v>
      </c>
      <c r="B232" s="6" t="s">
        <v>455</v>
      </c>
      <c r="C232" s="7">
        <f>+octubre22!C232+noviembre22!C232+diciembre22!C232+'Productos Financieros22'!C232</f>
        <v>670008.88</v>
      </c>
      <c r="D232" s="7">
        <f>+octubre22!D232+noviembre22!D232+diciembre22!D232+'Productos Financieros22'!G232</f>
        <v>0</v>
      </c>
      <c r="E232" s="7">
        <f t="shared" si="4"/>
        <v>670008.88</v>
      </c>
      <c r="F232" s="7">
        <f>+octubre22!F232+noviembre22!F232+diciembre22!F232+'Productos Financieros22'!F232</f>
        <v>558841.25</v>
      </c>
      <c r="G232" s="7">
        <f>+octubre22!G232+noviembre22!G232+diciembre22!G232</f>
        <v>0</v>
      </c>
      <c r="H232" s="7">
        <f>+octubre22!H232+noviembre22!H232+diciembre22!H232+'Productos Financieros22'!H232</f>
        <v>558841.25</v>
      </c>
    </row>
    <row r="233" spans="1:8" x14ac:dyDescent="0.25">
      <c r="A233" s="6" t="s">
        <v>456</v>
      </c>
      <c r="B233" s="6" t="s">
        <v>457</v>
      </c>
      <c r="C233" s="7">
        <f>+octubre22!C233+noviembre22!C233+diciembre22!C233+'Productos Financieros22'!C233</f>
        <v>1199620.24</v>
      </c>
      <c r="D233" s="7">
        <f>+octubre22!D233+noviembre22!D233+diciembre22!D233+'Productos Financieros22'!G233</f>
        <v>0</v>
      </c>
      <c r="E233" s="7">
        <f t="shared" si="4"/>
        <v>1199620.24</v>
      </c>
      <c r="F233" s="7">
        <f>+octubre22!F233+noviembre22!F233+diciembre22!F233+'Productos Financieros22'!F233</f>
        <v>3449542.18</v>
      </c>
      <c r="G233" s="7">
        <f>+octubre22!G233+noviembre22!G233+diciembre22!G233</f>
        <v>616178</v>
      </c>
      <c r="H233" s="7">
        <f>+octubre22!H233+noviembre22!H233+diciembre22!H233+'Productos Financieros22'!H233</f>
        <v>2833364.18</v>
      </c>
    </row>
    <row r="234" spans="1:8" x14ac:dyDescent="0.25">
      <c r="A234" s="6" t="s">
        <v>458</v>
      </c>
      <c r="B234" s="6" t="s">
        <v>459</v>
      </c>
      <c r="C234" s="7">
        <f>+octubre22!C234+noviembre22!C234+diciembre22!C234+'Productos Financieros22'!C234</f>
        <v>336522.03</v>
      </c>
      <c r="D234" s="7">
        <f>+octubre22!D234+noviembre22!D234+diciembre22!D234+'Productos Financieros22'!G234</f>
        <v>0</v>
      </c>
      <c r="E234" s="7">
        <f t="shared" si="4"/>
        <v>336522.03</v>
      </c>
      <c r="F234" s="7">
        <f>+octubre22!F234+noviembre22!F234+diciembre22!F234+'Productos Financieros22'!F234</f>
        <v>156686.22</v>
      </c>
      <c r="G234" s="7">
        <f>+octubre22!G234+noviembre22!G234+diciembre22!G234</f>
        <v>0</v>
      </c>
      <c r="H234" s="7">
        <f>+octubre22!H234+noviembre22!H234+diciembre22!H234+'Productos Financieros22'!H234</f>
        <v>156686.22</v>
      </c>
    </row>
    <row r="235" spans="1:8" x14ac:dyDescent="0.25">
      <c r="A235" s="6" t="s">
        <v>460</v>
      </c>
      <c r="B235" s="6" t="s">
        <v>461</v>
      </c>
      <c r="C235" s="7">
        <f>+octubre22!C235+noviembre22!C235+diciembre22!C235+'Productos Financieros22'!C235</f>
        <v>2649809.21</v>
      </c>
      <c r="D235" s="7">
        <f>+octubre22!D235+noviembre22!D235+diciembre22!D235+'Productos Financieros22'!G235</f>
        <v>0</v>
      </c>
      <c r="E235" s="7">
        <f t="shared" si="4"/>
        <v>2649809.21</v>
      </c>
      <c r="F235" s="7">
        <f>+octubre22!F235+noviembre22!F235+diciembre22!F235+'Productos Financieros22'!F235</f>
        <v>1720726.9599999997</v>
      </c>
      <c r="G235" s="7">
        <f>+octubre22!G235+noviembre22!G235+diciembre22!G235</f>
        <v>0</v>
      </c>
      <c r="H235" s="7">
        <f>+octubre22!H235+noviembre22!H235+diciembre22!H235+'Productos Financieros22'!H235</f>
        <v>1720726.9599999997</v>
      </c>
    </row>
    <row r="236" spans="1:8" x14ac:dyDescent="0.25">
      <c r="A236" s="6" t="s">
        <v>462</v>
      </c>
      <c r="B236" s="6" t="s">
        <v>463</v>
      </c>
      <c r="C236" s="7">
        <f>+octubre22!C236+noviembre22!C236+diciembre22!C236+'Productos Financieros22'!C236</f>
        <v>219797.4</v>
      </c>
      <c r="D236" s="7">
        <f>+octubre22!D236+noviembre22!D236+diciembre22!D236+'Productos Financieros22'!G236</f>
        <v>0</v>
      </c>
      <c r="E236" s="7">
        <f t="shared" si="4"/>
        <v>219797.4</v>
      </c>
      <c r="F236" s="7">
        <f>+octubre22!F236+noviembre22!F236+diciembre22!F236+'Productos Financieros22'!F236</f>
        <v>175307.98</v>
      </c>
      <c r="G236" s="7">
        <f>+octubre22!G236+noviembre22!G236+diciembre22!G236</f>
        <v>0</v>
      </c>
      <c r="H236" s="7">
        <f>+octubre22!H236+noviembre22!H236+diciembre22!H236+'Productos Financieros22'!H236</f>
        <v>175307.98</v>
      </c>
    </row>
    <row r="237" spans="1:8" x14ac:dyDescent="0.25">
      <c r="A237" s="6" t="s">
        <v>464</v>
      </c>
      <c r="B237" s="6" t="s">
        <v>465</v>
      </c>
      <c r="C237" s="7">
        <f>+octubre22!C237+noviembre22!C237+diciembre22!C237+'Productos Financieros22'!C237</f>
        <v>1237089.29</v>
      </c>
      <c r="D237" s="7">
        <f>+octubre22!D237+noviembre22!D237+diciembre22!D237+'Productos Financieros22'!G237</f>
        <v>0</v>
      </c>
      <c r="E237" s="7">
        <f t="shared" si="4"/>
        <v>1237089.29</v>
      </c>
      <c r="F237" s="7">
        <f>+octubre22!F237+noviembre22!F237+diciembre22!F237+'Productos Financieros22'!F237</f>
        <v>599470.58000000007</v>
      </c>
      <c r="G237" s="7">
        <f>+octubre22!G237+noviembre22!G237+diciembre22!G237</f>
        <v>0</v>
      </c>
      <c r="H237" s="7">
        <f>+octubre22!H237+noviembre22!H237+diciembre22!H237+'Productos Financieros22'!H237</f>
        <v>599470.58000000007</v>
      </c>
    </row>
    <row r="238" spans="1:8" x14ac:dyDescent="0.25">
      <c r="A238" s="6" t="s">
        <v>466</v>
      </c>
      <c r="B238" s="6" t="s">
        <v>467</v>
      </c>
      <c r="C238" s="7">
        <f>+octubre22!C238+noviembre22!C238+diciembre22!C238+'Productos Financieros22'!C238</f>
        <v>6193593.46</v>
      </c>
      <c r="D238" s="7">
        <f>+octubre22!D238+noviembre22!D238+diciembre22!D238+'Productos Financieros22'!G238</f>
        <v>0</v>
      </c>
      <c r="E238" s="7">
        <f t="shared" si="4"/>
        <v>6193593.46</v>
      </c>
      <c r="F238" s="7">
        <f>+octubre22!F238+noviembre22!F238+diciembre22!F238+'Productos Financieros22'!F238</f>
        <v>4172969.8099999996</v>
      </c>
      <c r="G238" s="7">
        <f>+octubre22!G238+noviembre22!G238+diciembre22!G238</f>
        <v>0</v>
      </c>
      <c r="H238" s="7">
        <f>+octubre22!H238+noviembre22!H238+diciembre22!H238+'Productos Financieros22'!H238</f>
        <v>4172969.8099999996</v>
      </c>
    </row>
    <row r="239" spans="1:8" x14ac:dyDescent="0.25">
      <c r="A239" s="6" t="s">
        <v>468</v>
      </c>
      <c r="B239" s="6" t="s">
        <v>469</v>
      </c>
      <c r="C239" s="7">
        <f>+octubre22!C239+noviembre22!C239+diciembre22!C239+'Productos Financieros22'!C239</f>
        <v>420723.92</v>
      </c>
      <c r="D239" s="7">
        <f>+octubre22!D239+noviembre22!D239+diciembre22!D239+'Productos Financieros22'!G239</f>
        <v>0</v>
      </c>
      <c r="E239" s="7">
        <f t="shared" si="4"/>
        <v>420723.92</v>
      </c>
      <c r="F239" s="7">
        <f>+octubre22!F239+noviembre22!F239+diciembre22!F239+'Productos Financieros22'!F239</f>
        <v>323529.78999999998</v>
      </c>
      <c r="G239" s="7">
        <f>+octubre22!G239+noviembre22!G239+diciembre22!G239</f>
        <v>0</v>
      </c>
      <c r="H239" s="7">
        <f>+octubre22!H239+noviembre22!H239+diciembre22!H239+'Productos Financieros22'!H239</f>
        <v>323529.78999999998</v>
      </c>
    </row>
    <row r="240" spans="1:8" x14ac:dyDescent="0.25">
      <c r="A240" s="6" t="s">
        <v>470</v>
      </c>
      <c r="B240" s="6" t="s">
        <v>471</v>
      </c>
      <c r="C240" s="7">
        <f>+octubre22!C240+noviembre22!C240+diciembre22!C240+'Productos Financieros22'!C240</f>
        <v>2753813.04</v>
      </c>
      <c r="D240" s="7">
        <f>+octubre22!D240+noviembre22!D240+diciembre22!D240+'Productos Financieros22'!G240</f>
        <v>0</v>
      </c>
      <c r="E240" s="7">
        <f t="shared" si="4"/>
        <v>2753813.04</v>
      </c>
      <c r="F240" s="7">
        <f>+octubre22!F240+noviembre22!F240+diciembre22!F240+'Productos Financieros22'!F240</f>
        <v>1347351.03</v>
      </c>
      <c r="G240" s="7">
        <f>+octubre22!G240+noviembre22!G240+diciembre22!G240</f>
        <v>0</v>
      </c>
      <c r="H240" s="7">
        <f>+octubre22!H240+noviembre22!H240+diciembre22!H240+'Productos Financieros22'!H240</f>
        <v>1347351.03</v>
      </c>
    </row>
    <row r="241" spans="1:8" x14ac:dyDescent="0.25">
      <c r="A241" s="6" t="s">
        <v>472</v>
      </c>
      <c r="B241" s="6" t="s">
        <v>473</v>
      </c>
      <c r="C241" s="7">
        <f>+octubre22!C241+noviembre22!C241+diciembre22!C241+'Productos Financieros22'!C241</f>
        <v>1029798.4700000001</v>
      </c>
      <c r="D241" s="7">
        <f>+octubre22!D241+noviembre22!D241+diciembre22!D241+'Productos Financieros22'!G241</f>
        <v>0</v>
      </c>
      <c r="E241" s="7">
        <f t="shared" si="4"/>
        <v>1029798.4700000001</v>
      </c>
      <c r="F241" s="7">
        <f>+octubre22!F241+noviembre22!F241+diciembre22!F241+'Productos Financieros22'!F241</f>
        <v>720229.96000000008</v>
      </c>
      <c r="G241" s="7">
        <f>+octubre22!G241+noviembre22!G241+diciembre22!G241</f>
        <v>0</v>
      </c>
      <c r="H241" s="7">
        <f>+octubre22!H241+noviembre22!H241+diciembre22!H241+'Productos Financieros22'!H241</f>
        <v>720229.96000000008</v>
      </c>
    </row>
    <row r="242" spans="1:8" x14ac:dyDescent="0.25">
      <c r="A242" s="6" t="s">
        <v>474</v>
      </c>
      <c r="B242" s="6" t="s">
        <v>475</v>
      </c>
      <c r="C242" s="7">
        <f>+octubre22!C242+noviembre22!C242+diciembre22!C242+'Productos Financieros22'!C242</f>
        <v>782566.25</v>
      </c>
      <c r="D242" s="7">
        <f>+octubre22!D242+noviembre22!D242+diciembre22!D242+'Productos Financieros22'!G242</f>
        <v>0</v>
      </c>
      <c r="E242" s="7">
        <f t="shared" si="4"/>
        <v>782566.25</v>
      </c>
      <c r="F242" s="7">
        <f>+octubre22!F242+noviembre22!F242+diciembre22!F242+'Productos Financieros22'!F242</f>
        <v>258071.41999999998</v>
      </c>
      <c r="G242" s="7">
        <f>+octubre22!G242+noviembre22!G242+diciembre22!G242</f>
        <v>0</v>
      </c>
      <c r="H242" s="7">
        <f>+octubre22!H242+noviembre22!H242+diciembre22!H242+'Productos Financieros22'!H242</f>
        <v>258071.41999999998</v>
      </c>
    </row>
    <row r="243" spans="1:8" x14ac:dyDescent="0.25">
      <c r="A243" s="6" t="s">
        <v>476</v>
      </c>
      <c r="B243" s="6" t="s">
        <v>477</v>
      </c>
      <c r="C243" s="7">
        <f>+octubre22!C243+noviembre22!C243+diciembre22!C243+'Productos Financieros22'!C243</f>
        <v>300259.45999999996</v>
      </c>
      <c r="D243" s="7">
        <f>+octubre22!D243+noviembre22!D243+diciembre22!D243+'Productos Financieros22'!G243</f>
        <v>0</v>
      </c>
      <c r="E243" s="7">
        <f t="shared" si="4"/>
        <v>300259.45999999996</v>
      </c>
      <c r="F243" s="7">
        <f>+octubre22!F243+noviembre22!F243+diciembre22!F243+'Productos Financieros22'!F243</f>
        <v>294938.76</v>
      </c>
      <c r="G243" s="7">
        <f>+octubre22!G243+noviembre22!G243+diciembre22!G243</f>
        <v>0</v>
      </c>
      <c r="H243" s="7">
        <f>+octubre22!H243+noviembre22!H243+diciembre22!H243+'Productos Financieros22'!H243</f>
        <v>294938.76</v>
      </c>
    </row>
    <row r="244" spans="1:8" x14ac:dyDescent="0.25">
      <c r="A244" s="6" t="s">
        <v>478</v>
      </c>
      <c r="B244" s="6" t="s">
        <v>479</v>
      </c>
      <c r="C244" s="7">
        <f>+octubre22!C244+noviembre22!C244+diciembre22!C244+'Productos Financieros22'!C244</f>
        <v>251541.9</v>
      </c>
      <c r="D244" s="7">
        <f>+octubre22!D244+noviembre22!D244+diciembre22!D244+'Productos Financieros22'!G244</f>
        <v>0</v>
      </c>
      <c r="E244" s="7">
        <f t="shared" si="4"/>
        <v>251541.9</v>
      </c>
      <c r="F244" s="7">
        <f>+octubre22!F244+noviembre22!F244+diciembre22!F244+'Productos Financieros22'!F244</f>
        <v>186970.12000000002</v>
      </c>
      <c r="G244" s="7">
        <f>+octubre22!G244+noviembre22!G244+diciembre22!G244</f>
        <v>0</v>
      </c>
      <c r="H244" s="7">
        <f>+octubre22!H244+noviembre22!H244+diciembre22!H244+'Productos Financieros22'!H244</f>
        <v>186970.12000000002</v>
      </c>
    </row>
    <row r="245" spans="1:8" x14ac:dyDescent="0.25">
      <c r="A245" s="6" t="s">
        <v>480</v>
      </c>
      <c r="B245" s="6" t="s">
        <v>481</v>
      </c>
      <c r="C245" s="7">
        <f>+octubre22!C245+noviembre22!C245+diciembre22!C245+'Productos Financieros22'!C245</f>
        <v>366211.5</v>
      </c>
      <c r="D245" s="7">
        <f>+octubre22!D245+noviembre22!D245+diciembre22!D245+'Productos Financieros22'!G245</f>
        <v>0</v>
      </c>
      <c r="E245" s="7">
        <f t="shared" si="4"/>
        <v>366211.5</v>
      </c>
      <c r="F245" s="7">
        <f>+octubre22!F245+noviembre22!F245+diciembre22!F245+'Productos Financieros22'!F245</f>
        <v>188098.69999999998</v>
      </c>
      <c r="G245" s="7">
        <f>+octubre22!G245+noviembre22!G245+diciembre22!G245</f>
        <v>0</v>
      </c>
      <c r="H245" s="7">
        <f>+octubre22!H245+noviembre22!H245+diciembre22!H245+'Productos Financieros22'!H245</f>
        <v>188098.69999999998</v>
      </c>
    </row>
    <row r="246" spans="1:8" x14ac:dyDescent="0.25">
      <c r="A246" s="6" t="s">
        <v>482</v>
      </c>
      <c r="B246" s="6" t="s">
        <v>483</v>
      </c>
      <c r="C246" s="7">
        <f>+octubre22!C246+noviembre22!C246+diciembre22!C246+'Productos Financieros22'!C246</f>
        <v>1093061.8399999999</v>
      </c>
      <c r="D246" s="7">
        <f>+octubre22!D246+noviembre22!D246+diciembre22!D246+'Productos Financieros22'!G246</f>
        <v>0</v>
      </c>
      <c r="E246" s="7">
        <f t="shared" si="4"/>
        <v>1093061.8399999999</v>
      </c>
      <c r="F246" s="7">
        <f>+octubre22!F246+noviembre22!F246+diciembre22!F246+'Productos Financieros22'!F246</f>
        <v>517083.35000000003</v>
      </c>
      <c r="G246" s="7">
        <f>+octubre22!G246+noviembre22!G246+diciembre22!G246</f>
        <v>0</v>
      </c>
      <c r="H246" s="7">
        <f>+octubre22!H246+noviembre22!H246+diciembre22!H246+'Productos Financieros22'!H246</f>
        <v>517083.35000000003</v>
      </c>
    </row>
    <row r="247" spans="1:8" x14ac:dyDescent="0.25">
      <c r="A247" s="6" t="s">
        <v>484</v>
      </c>
      <c r="B247" s="6" t="s">
        <v>485</v>
      </c>
      <c r="C247" s="7">
        <f>+octubre22!C247+noviembre22!C247+diciembre22!C247+'Productos Financieros22'!C247</f>
        <v>295886.48000000004</v>
      </c>
      <c r="D247" s="7">
        <f>+octubre22!D247+noviembre22!D247+diciembre22!D247+'Productos Financieros22'!G247</f>
        <v>0</v>
      </c>
      <c r="E247" s="7">
        <f t="shared" si="4"/>
        <v>295886.48000000004</v>
      </c>
      <c r="F247" s="7">
        <f>+octubre22!F247+noviembre22!F247+diciembre22!F247+'Productos Financieros22'!F247</f>
        <v>194494.06</v>
      </c>
      <c r="G247" s="7">
        <f>+octubre22!G247+noviembre22!G247+diciembre22!G247</f>
        <v>0</v>
      </c>
      <c r="H247" s="7">
        <f>+octubre22!H247+noviembre22!H247+diciembre22!H247+'Productos Financieros22'!H247</f>
        <v>194494.06</v>
      </c>
    </row>
    <row r="248" spans="1:8" x14ac:dyDescent="0.25">
      <c r="A248" s="6" t="s">
        <v>486</v>
      </c>
      <c r="B248" s="6" t="s">
        <v>487</v>
      </c>
      <c r="C248" s="7">
        <f>+octubre22!C248+noviembre22!C248+diciembre22!C248+'Productos Financieros22'!C248</f>
        <v>4058197.15</v>
      </c>
      <c r="D248" s="7">
        <f>+octubre22!D248+noviembre22!D248+diciembre22!D248+'Productos Financieros22'!G248</f>
        <v>0</v>
      </c>
      <c r="E248" s="7">
        <f t="shared" si="4"/>
        <v>4058197.15</v>
      </c>
      <c r="F248" s="7">
        <f>+octubre22!F248+noviembre22!F248+diciembre22!F248+'Productos Financieros22'!F248</f>
        <v>2339195.5099999998</v>
      </c>
      <c r="G248" s="7">
        <f>+octubre22!G248+noviembre22!G248+diciembre22!G248</f>
        <v>0</v>
      </c>
      <c r="H248" s="7">
        <f>+octubre22!H248+noviembre22!H248+diciembre22!H248+'Productos Financieros22'!H248</f>
        <v>2339195.5099999998</v>
      </c>
    </row>
    <row r="249" spans="1:8" x14ac:dyDescent="0.25">
      <c r="A249" s="6" t="s">
        <v>488</v>
      </c>
      <c r="B249" s="6" t="s">
        <v>489</v>
      </c>
      <c r="C249" s="7">
        <f>+octubre22!C249+noviembre22!C249+diciembre22!C249+'Productos Financieros22'!C249</f>
        <v>296909.35000000003</v>
      </c>
      <c r="D249" s="7">
        <f>+octubre22!D249+noviembre22!D249+diciembre22!D249+'Productos Financieros22'!G249</f>
        <v>0</v>
      </c>
      <c r="E249" s="7">
        <f t="shared" si="4"/>
        <v>296909.35000000003</v>
      </c>
      <c r="F249" s="7">
        <f>+octubre22!F249+noviembre22!F249+diciembre22!F249+'Productos Financieros22'!F249</f>
        <v>371494.95</v>
      </c>
      <c r="G249" s="7">
        <f>+octubre22!G249+noviembre22!G249+diciembre22!G249</f>
        <v>0</v>
      </c>
      <c r="H249" s="7">
        <f>+octubre22!H249+noviembre22!H249+diciembre22!H249+'Productos Financieros22'!H249</f>
        <v>371494.95</v>
      </c>
    </row>
    <row r="250" spans="1:8" x14ac:dyDescent="0.25">
      <c r="A250" s="6" t="s">
        <v>490</v>
      </c>
      <c r="B250" s="6" t="s">
        <v>491</v>
      </c>
      <c r="C250" s="7">
        <f>+octubre22!C250+noviembre22!C250+diciembre22!C250+'Productos Financieros22'!C250</f>
        <v>699881.25</v>
      </c>
      <c r="D250" s="7">
        <f>+octubre22!D250+noviembre22!D250+diciembre22!D250+'Productos Financieros22'!G250</f>
        <v>0</v>
      </c>
      <c r="E250" s="7">
        <f t="shared" si="4"/>
        <v>699881.25</v>
      </c>
      <c r="F250" s="7">
        <f>+octubre22!F250+noviembre22!F250+diciembre22!F250+'Productos Financieros22'!F250</f>
        <v>739980.29999999993</v>
      </c>
      <c r="G250" s="7">
        <f>+octubre22!G250+noviembre22!G250+diciembre22!G250</f>
        <v>0</v>
      </c>
      <c r="H250" s="7">
        <f>+octubre22!H250+noviembre22!H250+diciembre22!H250+'Productos Financieros22'!H250</f>
        <v>739980.29999999993</v>
      </c>
    </row>
    <row r="251" spans="1:8" x14ac:dyDescent="0.25">
      <c r="A251" s="6" t="s">
        <v>492</v>
      </c>
      <c r="B251" s="6" t="s">
        <v>493</v>
      </c>
      <c r="C251" s="7">
        <f>+octubre22!C251+noviembre22!C251+diciembre22!C251+'Productos Financieros22'!C251</f>
        <v>301179.11</v>
      </c>
      <c r="D251" s="7">
        <f>+octubre22!D251+noviembre22!D251+diciembre22!D251+'Productos Financieros22'!G251</f>
        <v>0</v>
      </c>
      <c r="E251" s="7">
        <f t="shared" si="4"/>
        <v>301179.11</v>
      </c>
      <c r="F251" s="7">
        <f>+octubre22!F251+noviembre22!F251+diciembre22!F251+'Productos Financieros22'!F251</f>
        <v>249042.69</v>
      </c>
      <c r="G251" s="7">
        <f>+octubre22!G251+noviembre22!G251+diciembre22!G251</f>
        <v>0</v>
      </c>
      <c r="H251" s="7">
        <f>+octubre22!H251+noviembre22!H251+diciembre22!H251+'Productos Financieros22'!H251</f>
        <v>249042.69</v>
      </c>
    </row>
    <row r="252" spans="1:8" x14ac:dyDescent="0.25">
      <c r="A252" s="6" t="s">
        <v>494</v>
      </c>
      <c r="B252" s="6" t="s">
        <v>495</v>
      </c>
      <c r="C252" s="7">
        <f>+octubre22!C252+noviembre22!C252+diciembre22!C252+'Productos Financieros22'!C252</f>
        <v>267344.28999999998</v>
      </c>
      <c r="D252" s="7">
        <f>+octubre22!D252+noviembre22!D252+diciembre22!D252+'Productos Financieros22'!G252</f>
        <v>0</v>
      </c>
      <c r="E252" s="7">
        <f t="shared" si="4"/>
        <v>267344.28999999998</v>
      </c>
      <c r="F252" s="7">
        <f>+octubre22!F252+noviembre22!F252+diciembre22!F252+'Productos Financieros22'!F252</f>
        <v>114928.32000000002</v>
      </c>
      <c r="G252" s="7">
        <f>+octubre22!G252+noviembre22!G252+diciembre22!G252</f>
        <v>0</v>
      </c>
      <c r="H252" s="7">
        <f>+octubre22!H252+noviembre22!H252+diciembre22!H252+'Productos Financieros22'!H252</f>
        <v>114928.32000000002</v>
      </c>
    </row>
    <row r="253" spans="1:8" x14ac:dyDescent="0.25">
      <c r="A253" s="6" t="s">
        <v>496</v>
      </c>
      <c r="B253" s="6" t="s">
        <v>497</v>
      </c>
      <c r="C253" s="7">
        <f>+octubre22!C253+noviembre22!C253+diciembre22!C253+'Productos Financieros22'!C253</f>
        <v>116951.03999999999</v>
      </c>
      <c r="D253" s="7">
        <f>+octubre22!D253+noviembre22!D253+diciembre22!D253+'Productos Financieros22'!G253</f>
        <v>0</v>
      </c>
      <c r="E253" s="7">
        <f t="shared" si="4"/>
        <v>116951.03999999999</v>
      </c>
      <c r="F253" s="7">
        <f>+octubre22!F253+noviembre22!F253+diciembre22!F253+'Productos Financieros22'!F253</f>
        <v>304531.82</v>
      </c>
      <c r="G253" s="7">
        <f>+octubre22!G253+noviembre22!G253+diciembre22!G253</f>
        <v>0</v>
      </c>
      <c r="H253" s="7">
        <f>+octubre22!H253+noviembre22!H253+diciembre22!H253+'Productos Financieros22'!H253</f>
        <v>304531.82</v>
      </c>
    </row>
    <row r="254" spans="1:8" x14ac:dyDescent="0.25">
      <c r="A254" s="6" t="s">
        <v>498</v>
      </c>
      <c r="B254" s="6" t="s">
        <v>499</v>
      </c>
      <c r="C254" s="7">
        <f>+octubre22!C254+noviembre22!C254+diciembre22!C254+'Productos Financieros22'!C254</f>
        <v>5393919.1400000006</v>
      </c>
      <c r="D254" s="7">
        <f>+octubre22!D254+noviembre22!D254+diciembre22!D254+'Productos Financieros22'!G254</f>
        <v>0</v>
      </c>
      <c r="E254" s="7">
        <f t="shared" si="4"/>
        <v>5393919.1400000006</v>
      </c>
      <c r="F254" s="7">
        <f>+octubre22!F254+noviembre22!F254+diciembre22!F254+'Productos Financieros22'!F254</f>
        <v>2928884.9499999997</v>
      </c>
      <c r="G254" s="7">
        <f>+octubre22!G254+noviembre22!G254+diciembre22!G254</f>
        <v>0</v>
      </c>
      <c r="H254" s="7">
        <f>+octubre22!H254+noviembre22!H254+diciembre22!H254+'Productos Financieros22'!H254</f>
        <v>2928884.9499999997</v>
      </c>
    </row>
    <row r="255" spans="1:8" x14ac:dyDescent="0.25">
      <c r="A255" s="6" t="s">
        <v>500</v>
      </c>
      <c r="B255" s="6" t="s">
        <v>501</v>
      </c>
      <c r="C255" s="7">
        <f>+octubre22!C255+noviembre22!C255+diciembre22!C255+'Productos Financieros22'!C255</f>
        <v>962431.24</v>
      </c>
      <c r="D255" s="7">
        <f>+octubre22!D255+noviembre22!D255+diciembre22!D255+'Productos Financieros22'!G255</f>
        <v>0</v>
      </c>
      <c r="E255" s="7">
        <f t="shared" si="4"/>
        <v>962431.24</v>
      </c>
      <c r="F255" s="7">
        <f>+octubre22!F255+noviembre22!F255+diciembre22!F255+'Productos Financieros22'!F255</f>
        <v>720606.15</v>
      </c>
      <c r="G255" s="7">
        <f>+octubre22!G255+noviembre22!G255+diciembre22!G255</f>
        <v>0</v>
      </c>
      <c r="H255" s="7">
        <f>+octubre22!H255+noviembre22!H255+diciembre22!H255+'Productos Financieros22'!H255</f>
        <v>720606.15</v>
      </c>
    </row>
    <row r="256" spans="1:8" x14ac:dyDescent="0.25">
      <c r="A256" s="6" t="s">
        <v>502</v>
      </c>
      <c r="B256" s="6" t="s">
        <v>503</v>
      </c>
      <c r="C256" s="7">
        <f>+octubre22!C256+noviembre22!C256+diciembre22!C256+'Productos Financieros22'!C256</f>
        <v>289186.36</v>
      </c>
      <c r="D256" s="7">
        <f>+octubre22!D256+noviembre22!D256+diciembre22!D256+'Productos Financieros22'!G256</f>
        <v>0</v>
      </c>
      <c r="E256" s="7">
        <f t="shared" si="4"/>
        <v>289186.36</v>
      </c>
      <c r="F256" s="7">
        <f>+octubre22!F256+noviembre22!F256+diciembre22!F256+'Productos Financieros22'!F256</f>
        <v>233054.30000000002</v>
      </c>
      <c r="G256" s="7">
        <f>+octubre22!G256+noviembre22!G256+diciembre22!G256</f>
        <v>0</v>
      </c>
      <c r="H256" s="7">
        <f>+octubre22!H256+noviembre22!H256+diciembre22!H256+'Productos Financieros22'!H256</f>
        <v>233054.30000000002</v>
      </c>
    </row>
    <row r="257" spans="1:8" x14ac:dyDescent="0.25">
      <c r="A257" s="6" t="s">
        <v>504</v>
      </c>
      <c r="B257" s="6" t="s">
        <v>505</v>
      </c>
      <c r="C257" s="7">
        <f>+octubre22!C257+noviembre22!C257+diciembre22!C257+'Productos Financieros22'!C257</f>
        <v>340423.28</v>
      </c>
      <c r="D257" s="7">
        <f>+octubre22!D257+noviembre22!D257+diciembre22!D257+'Productos Financieros22'!G257</f>
        <v>0</v>
      </c>
      <c r="E257" s="7">
        <f t="shared" si="4"/>
        <v>340423.28</v>
      </c>
      <c r="F257" s="7">
        <f>+octubre22!F257+noviembre22!F257+diciembre22!F257+'Productos Financieros22'!F257</f>
        <v>228916.12999999998</v>
      </c>
      <c r="G257" s="7">
        <f>+octubre22!G257+noviembre22!G257+diciembre22!G257</f>
        <v>0</v>
      </c>
      <c r="H257" s="7">
        <f>+octubre22!H257+noviembre22!H257+diciembre22!H257+'Productos Financieros22'!H257</f>
        <v>228916.12999999998</v>
      </c>
    </row>
    <row r="258" spans="1:8" x14ac:dyDescent="0.25">
      <c r="A258" s="6" t="s">
        <v>506</v>
      </c>
      <c r="B258" s="6" t="s">
        <v>507</v>
      </c>
      <c r="C258" s="7">
        <f>+octubre22!C258+noviembre22!C258+diciembre22!C258+'Productos Financieros22'!C258</f>
        <v>754306.67</v>
      </c>
      <c r="D258" s="7">
        <f>+octubre22!D258+noviembre22!D258+diciembre22!D258+'Productos Financieros22'!G258</f>
        <v>0</v>
      </c>
      <c r="E258" s="7">
        <f t="shared" si="4"/>
        <v>754306.67</v>
      </c>
      <c r="F258" s="7">
        <f>+octubre22!F258+noviembre22!F258+diciembre22!F258+'Productos Financieros22'!F258</f>
        <v>448427.31999999995</v>
      </c>
      <c r="G258" s="7">
        <f>+octubre22!G258+noviembre22!G258+diciembre22!G258</f>
        <v>0</v>
      </c>
      <c r="H258" s="7">
        <f>+octubre22!H258+noviembre22!H258+diciembre22!H258+'Productos Financieros22'!H258</f>
        <v>448427.31999999995</v>
      </c>
    </row>
    <row r="259" spans="1:8" x14ac:dyDescent="0.25">
      <c r="A259" s="6" t="s">
        <v>508</v>
      </c>
      <c r="B259" s="6" t="s">
        <v>509</v>
      </c>
      <c r="C259" s="7">
        <f>+octubre22!C259+noviembre22!C259+diciembre22!C259+'Productos Financieros22'!C259</f>
        <v>1058324.56</v>
      </c>
      <c r="D259" s="7">
        <f>+octubre22!D259+noviembre22!D259+diciembre22!D259+'Productos Financieros22'!G259</f>
        <v>0</v>
      </c>
      <c r="E259" s="7">
        <f t="shared" si="4"/>
        <v>1058324.56</v>
      </c>
      <c r="F259" s="7">
        <f>+octubre22!F259+noviembre22!F259+diciembre22!F259+'Productos Financieros22'!F259</f>
        <v>380147.5</v>
      </c>
      <c r="G259" s="7">
        <f>+octubre22!G259+noviembre22!G259+diciembre22!G259</f>
        <v>0</v>
      </c>
      <c r="H259" s="7">
        <f>+octubre22!H259+noviembre22!H259+diciembre22!H259+'Productos Financieros22'!H259</f>
        <v>380147.5</v>
      </c>
    </row>
    <row r="260" spans="1:8" x14ac:dyDescent="0.25">
      <c r="A260" s="6" t="s">
        <v>510</v>
      </c>
      <c r="B260" s="6" t="s">
        <v>511</v>
      </c>
      <c r="C260" s="7">
        <f>+octubre22!C260+noviembre22!C260+diciembre22!C260+'Productos Financieros22'!C260</f>
        <v>1201461.45</v>
      </c>
      <c r="D260" s="7">
        <f>+octubre22!D260+noviembre22!D260+diciembre22!D260+'Productos Financieros22'!G260</f>
        <v>0</v>
      </c>
      <c r="E260" s="7">
        <f t="shared" si="4"/>
        <v>1201461.45</v>
      </c>
      <c r="F260" s="7">
        <f>+octubre22!F260+noviembre22!F260+diciembre22!F260+'Productos Financieros22'!F260</f>
        <v>603232.56000000006</v>
      </c>
      <c r="G260" s="7">
        <f>+octubre22!G260+noviembre22!G260+diciembre22!G260</f>
        <v>0</v>
      </c>
      <c r="H260" s="7">
        <f>+octubre22!H260+noviembre22!H260+diciembre22!H260+'Productos Financieros22'!H260</f>
        <v>603232.56000000006</v>
      </c>
    </row>
    <row r="261" spans="1:8" x14ac:dyDescent="0.25">
      <c r="A261" s="6" t="s">
        <v>512</v>
      </c>
      <c r="B261" s="6" t="s">
        <v>513</v>
      </c>
      <c r="C261" s="7">
        <f>+octubre22!C261+noviembre22!C261+diciembre22!C261+'Productos Financieros22'!C261</f>
        <v>635797.03</v>
      </c>
      <c r="D261" s="7">
        <f>+octubre22!D261+noviembre22!D261+diciembre22!D261+'Productos Financieros22'!G261</f>
        <v>0</v>
      </c>
      <c r="E261" s="7">
        <f t="shared" si="4"/>
        <v>635797.03</v>
      </c>
      <c r="F261" s="7">
        <f>+octubre22!F261+noviembre22!F261+diciembre22!F261+'Productos Financieros22'!F261</f>
        <v>371871.13</v>
      </c>
      <c r="G261" s="7">
        <f>+octubre22!G261+noviembre22!G261+diciembre22!G261</f>
        <v>0</v>
      </c>
      <c r="H261" s="7">
        <f>+octubre22!H261+noviembre22!H261+diciembre22!H261+'Productos Financieros22'!H261</f>
        <v>371871.13</v>
      </c>
    </row>
    <row r="262" spans="1:8" x14ac:dyDescent="0.25">
      <c r="A262" s="6" t="s">
        <v>514</v>
      </c>
      <c r="B262" s="6" t="s">
        <v>515</v>
      </c>
      <c r="C262" s="7">
        <f>+octubre22!C262+noviembre22!C262+diciembre22!C262+'Productos Financieros22'!C262</f>
        <v>117170.56</v>
      </c>
      <c r="D262" s="7">
        <f>+octubre22!D262+noviembre22!D262+diciembre22!D262+'Productos Financieros22'!G262</f>
        <v>0</v>
      </c>
      <c r="E262" s="7">
        <f t="shared" si="4"/>
        <v>117170.56</v>
      </c>
      <c r="F262" s="7">
        <f>+octubre22!F262+noviembre22!F262+diciembre22!F262+'Productos Financieros22'!F262</f>
        <v>43074.59</v>
      </c>
      <c r="G262" s="7">
        <f>+octubre22!G262+noviembre22!G262+diciembre22!G262</f>
        <v>0</v>
      </c>
      <c r="H262" s="7">
        <f>+octubre22!H262+noviembre22!H262+diciembre22!H262+'Productos Financieros22'!H262</f>
        <v>43074.59</v>
      </c>
    </row>
    <row r="263" spans="1:8" x14ac:dyDescent="0.25">
      <c r="A263" s="6" t="s">
        <v>516</v>
      </c>
      <c r="B263" s="6" t="s">
        <v>517</v>
      </c>
      <c r="C263" s="7">
        <f>+octubre22!C263+noviembre22!C263+diciembre22!C263+'Productos Financieros22'!C263</f>
        <v>375853.1</v>
      </c>
      <c r="D263" s="7">
        <f>+octubre22!D263+noviembre22!D263+diciembre22!D263+'Productos Financieros22'!G263</f>
        <v>0</v>
      </c>
      <c r="E263" s="7">
        <f t="shared" si="4"/>
        <v>375853.1</v>
      </c>
      <c r="F263" s="7">
        <f>+octubre22!F263+noviembre22!F263+diciembre22!F263+'Productos Financieros22'!F263</f>
        <v>197879.84000000003</v>
      </c>
      <c r="G263" s="7">
        <f>+octubre22!G263+noviembre22!G263+diciembre22!G263</f>
        <v>0</v>
      </c>
      <c r="H263" s="7">
        <f>+octubre22!H263+noviembre22!H263+diciembre22!H263+'Productos Financieros22'!H263</f>
        <v>197879.84000000003</v>
      </c>
    </row>
    <row r="264" spans="1:8" x14ac:dyDescent="0.25">
      <c r="A264" s="6" t="s">
        <v>518</v>
      </c>
      <c r="B264" s="6" t="s">
        <v>519</v>
      </c>
      <c r="C264" s="7">
        <f>+octubre22!C264+noviembre22!C264+diciembre22!C264+'Productos Financieros22'!C264</f>
        <v>246323.57</v>
      </c>
      <c r="D264" s="7">
        <f>+octubre22!D264+noviembre22!D264+diciembre22!D264+'Productos Financieros22'!G264</f>
        <v>0</v>
      </c>
      <c r="E264" s="7">
        <f t="shared" ref="E264:E327" si="5">C264-D264</f>
        <v>246323.57</v>
      </c>
      <c r="F264" s="7">
        <f>+octubre22!F264+noviembre22!F264+diciembre22!F264+'Productos Financieros22'!F264</f>
        <v>131292.89000000001</v>
      </c>
      <c r="G264" s="7">
        <f>+octubre22!G264+noviembre22!G264+diciembre22!G264</f>
        <v>0</v>
      </c>
      <c r="H264" s="7">
        <f>+octubre22!H264+noviembre22!H264+diciembre22!H264+'Productos Financieros22'!H264</f>
        <v>131292.89000000001</v>
      </c>
    </row>
    <row r="265" spans="1:8" x14ac:dyDescent="0.25">
      <c r="A265" s="6" t="s">
        <v>520</v>
      </c>
      <c r="B265" s="6" t="s">
        <v>521</v>
      </c>
      <c r="C265" s="7">
        <f>+octubre22!C265+noviembre22!C265+diciembre22!C265+'Productos Financieros22'!C265</f>
        <v>790952.57000000007</v>
      </c>
      <c r="D265" s="7">
        <f>+octubre22!D265+noviembre22!D265+diciembre22!D265+'Productos Financieros22'!G265</f>
        <v>0</v>
      </c>
      <c r="E265" s="7">
        <f t="shared" si="5"/>
        <v>790952.57000000007</v>
      </c>
      <c r="F265" s="7">
        <f>+octubre22!F265+noviembre22!F265+diciembre22!F265+'Productos Financieros22'!F265</f>
        <v>402907.43</v>
      </c>
      <c r="G265" s="7">
        <f>+octubre22!G265+noviembre22!G265+diciembre22!G265</f>
        <v>0</v>
      </c>
      <c r="H265" s="7">
        <f>+octubre22!H265+noviembre22!H265+diciembre22!H265+'Productos Financieros22'!H265</f>
        <v>402907.43</v>
      </c>
    </row>
    <row r="266" spans="1:8" x14ac:dyDescent="0.25">
      <c r="A266" s="6" t="s">
        <v>522</v>
      </c>
      <c r="B266" s="6" t="s">
        <v>523</v>
      </c>
      <c r="C266" s="7">
        <f>+octubre22!C266+noviembre22!C266+diciembre22!C266+'Productos Financieros22'!C266</f>
        <v>627354.70000000007</v>
      </c>
      <c r="D266" s="7">
        <f>+octubre22!D266+noviembre22!D266+diciembre22!D266+'Productos Financieros22'!G266</f>
        <v>0</v>
      </c>
      <c r="E266" s="7">
        <f t="shared" si="5"/>
        <v>627354.70000000007</v>
      </c>
      <c r="F266" s="7">
        <f>+octubre22!F266+noviembre22!F266+diciembre22!F266+'Productos Financieros22'!F266</f>
        <v>412124.27</v>
      </c>
      <c r="G266" s="7">
        <f>+octubre22!G266+noviembre22!G266+diciembre22!G266</f>
        <v>0</v>
      </c>
      <c r="H266" s="7">
        <f>+octubre22!H266+noviembre22!H266+diciembre22!H266+'Productos Financieros22'!H266</f>
        <v>412124.27</v>
      </c>
    </row>
    <row r="267" spans="1:8" x14ac:dyDescent="0.25">
      <c r="A267" s="6" t="s">
        <v>524</v>
      </c>
      <c r="B267" s="6" t="s">
        <v>525</v>
      </c>
      <c r="C267" s="7">
        <f>+octubre22!C267+noviembre22!C267+diciembre22!C267+'Productos Financieros22'!C267</f>
        <v>1868454.24</v>
      </c>
      <c r="D267" s="7">
        <f>+octubre22!D267+noviembre22!D267+diciembre22!D267+'Productos Financieros22'!G267</f>
        <v>0</v>
      </c>
      <c r="E267" s="7">
        <f t="shared" si="5"/>
        <v>1868454.24</v>
      </c>
      <c r="F267" s="7">
        <f>+octubre22!F267+noviembre22!F267+diciembre22!F267+'Productos Financieros22'!F267</f>
        <v>1303900.23</v>
      </c>
      <c r="G267" s="7">
        <f>+octubre22!G267+noviembre22!G267+diciembre22!G267</f>
        <v>0</v>
      </c>
      <c r="H267" s="7">
        <f>+octubre22!H267+noviembre22!H267+diciembre22!H267+'Productos Financieros22'!H267</f>
        <v>1303900.23</v>
      </c>
    </row>
    <row r="268" spans="1:8" x14ac:dyDescent="0.25">
      <c r="A268" s="6" t="s">
        <v>526</v>
      </c>
      <c r="B268" s="6" t="s">
        <v>527</v>
      </c>
      <c r="C268" s="7">
        <f>+octubre22!C268+noviembre22!C268+diciembre22!C268+'Productos Financieros22'!C268</f>
        <v>264964.84000000003</v>
      </c>
      <c r="D268" s="7">
        <f>+octubre22!D268+noviembre22!D268+diciembre22!D268+'Productos Financieros22'!G268</f>
        <v>0</v>
      </c>
      <c r="E268" s="7">
        <f t="shared" si="5"/>
        <v>264964.84000000003</v>
      </c>
      <c r="F268" s="7">
        <f>+octubre22!F268+noviembre22!F268+diciembre22!F268+'Productos Financieros22'!F268</f>
        <v>186405.83000000002</v>
      </c>
      <c r="G268" s="7">
        <f>+octubre22!G268+noviembre22!G268+diciembre22!G268</f>
        <v>0</v>
      </c>
      <c r="H268" s="7">
        <f>+octubre22!H268+noviembre22!H268+diciembre22!H268+'Productos Financieros22'!H268</f>
        <v>186405.83000000002</v>
      </c>
    </row>
    <row r="269" spans="1:8" x14ac:dyDescent="0.25">
      <c r="A269" s="6" t="s">
        <v>528</v>
      </c>
      <c r="B269" s="6" t="s">
        <v>529</v>
      </c>
      <c r="C269" s="7">
        <f>+octubre22!C269+noviembre22!C269+diciembre22!C269+'Productos Financieros22'!C269</f>
        <v>1614382.88</v>
      </c>
      <c r="D269" s="7">
        <f>+octubre22!D269+noviembre22!D269+diciembre22!D269+'Productos Financieros22'!G269</f>
        <v>0</v>
      </c>
      <c r="E269" s="7">
        <f t="shared" si="5"/>
        <v>1614382.88</v>
      </c>
      <c r="F269" s="7">
        <f>+octubre22!F269+noviembre22!F269+diciembre22!F269+'Productos Financieros22'!F269</f>
        <v>598906.29</v>
      </c>
      <c r="G269" s="7">
        <f>+octubre22!G269+noviembre22!G269+diciembre22!G269</f>
        <v>0</v>
      </c>
      <c r="H269" s="7">
        <f>+octubre22!H269+noviembre22!H269+diciembre22!H269+'Productos Financieros22'!H269</f>
        <v>598906.29</v>
      </c>
    </row>
    <row r="270" spans="1:8" x14ac:dyDescent="0.25">
      <c r="A270" s="6" t="s">
        <v>530</v>
      </c>
      <c r="B270" s="6" t="s">
        <v>531</v>
      </c>
      <c r="C270" s="7">
        <f>+octubre22!C270+noviembre22!C270+diciembre22!C270+'Productos Financieros22'!C270</f>
        <v>758994.76</v>
      </c>
      <c r="D270" s="7">
        <f>+octubre22!D270+noviembre22!D270+diciembre22!D270+'Productos Financieros22'!G270</f>
        <v>0</v>
      </c>
      <c r="E270" s="7">
        <f t="shared" si="5"/>
        <v>758994.76</v>
      </c>
      <c r="F270" s="7">
        <f>+octubre22!F270+noviembre22!F270+diciembre22!F270+'Productos Financieros22'!F270</f>
        <v>407986.1</v>
      </c>
      <c r="G270" s="7">
        <f>+octubre22!G270+noviembre22!G270+diciembre22!G270</f>
        <v>0</v>
      </c>
      <c r="H270" s="7">
        <f>+octubre22!H270+noviembre22!H270+diciembre22!H270+'Productos Financieros22'!H270</f>
        <v>407986.1</v>
      </c>
    </row>
    <row r="271" spans="1:8" x14ac:dyDescent="0.25">
      <c r="A271" s="6" t="s">
        <v>532</v>
      </c>
      <c r="B271" s="6" t="s">
        <v>533</v>
      </c>
      <c r="C271" s="7">
        <f>+octubre22!C271+noviembre22!C271+diciembre22!C271+'Productos Financieros22'!C271</f>
        <v>1707104.1099999999</v>
      </c>
      <c r="D271" s="7">
        <f>+octubre22!D271+noviembre22!D271+diciembre22!D271+'Productos Financieros22'!G271</f>
        <v>0</v>
      </c>
      <c r="E271" s="7">
        <f t="shared" si="5"/>
        <v>1707104.1099999999</v>
      </c>
      <c r="F271" s="7">
        <f>+octubre22!F271+noviembre22!F271+diciembre22!F271+'Productos Financieros22'!F271</f>
        <v>1262330.43</v>
      </c>
      <c r="G271" s="7">
        <f>+octubre22!G271+noviembre22!G271+diciembre22!G271</f>
        <v>0</v>
      </c>
      <c r="H271" s="7">
        <f>+octubre22!H271+noviembre22!H271+diciembre22!H271+'Productos Financieros22'!H271</f>
        <v>1262330.43</v>
      </c>
    </row>
    <row r="272" spans="1:8" x14ac:dyDescent="0.25">
      <c r="A272" s="6" t="s">
        <v>534</v>
      </c>
      <c r="B272" s="6" t="s">
        <v>535</v>
      </c>
      <c r="C272" s="7">
        <f>+octubre22!C272+noviembre22!C272+diciembre22!C272+'Productos Financieros22'!C272</f>
        <v>1851683.99</v>
      </c>
      <c r="D272" s="7">
        <f>+octubre22!D272+noviembre22!D272+diciembre22!D272+'Productos Financieros22'!G272</f>
        <v>0</v>
      </c>
      <c r="E272" s="7">
        <f t="shared" si="5"/>
        <v>1851683.99</v>
      </c>
      <c r="F272" s="7">
        <f>+octubre22!F272+noviembre22!F272+diciembre22!F272+'Productos Financieros22'!F272</f>
        <v>1608432.0500000003</v>
      </c>
      <c r="G272" s="7">
        <f>+octubre22!G272+noviembre22!G272+diciembre22!G272</f>
        <v>0</v>
      </c>
      <c r="H272" s="7">
        <f>+octubre22!H272+noviembre22!H272+diciembre22!H272+'Productos Financieros22'!H272</f>
        <v>1608432.0500000003</v>
      </c>
    </row>
    <row r="273" spans="1:8" x14ac:dyDescent="0.25">
      <c r="A273" s="6" t="s">
        <v>536</v>
      </c>
      <c r="B273" s="6" t="s">
        <v>537</v>
      </c>
      <c r="C273" s="7">
        <f>+octubre22!C273+noviembre22!C273+diciembre22!C273+'Productos Financieros22'!C273</f>
        <v>94030.91</v>
      </c>
      <c r="D273" s="7">
        <f>+octubre22!D273+noviembre22!D273+diciembre22!D273+'Productos Financieros22'!G273</f>
        <v>0</v>
      </c>
      <c r="E273" s="7">
        <f t="shared" si="5"/>
        <v>94030.91</v>
      </c>
      <c r="F273" s="7">
        <f>+octubre22!F273+noviembre22!F273+diciembre22!F273+'Productos Financieros22'!F273</f>
        <v>46084.18</v>
      </c>
      <c r="G273" s="7">
        <f>+octubre22!G273+noviembre22!G273+diciembre22!G273</f>
        <v>0</v>
      </c>
      <c r="H273" s="7">
        <f>+octubre22!H273+noviembre22!H273+diciembre22!H273+'Productos Financieros22'!H273</f>
        <v>46084.18</v>
      </c>
    </row>
    <row r="274" spans="1:8" x14ac:dyDescent="0.25">
      <c r="A274" s="6" t="s">
        <v>538</v>
      </c>
      <c r="B274" s="6" t="s">
        <v>539</v>
      </c>
      <c r="C274" s="7">
        <f>+octubre22!C274+noviembre22!C274+diciembre22!C274+'Productos Financieros22'!C274</f>
        <v>178959.03999999998</v>
      </c>
      <c r="D274" s="7">
        <f>+octubre22!D274+noviembre22!D274+diciembre22!D274+'Productos Financieros22'!G274</f>
        <v>0</v>
      </c>
      <c r="E274" s="7">
        <f t="shared" si="5"/>
        <v>178959.03999999998</v>
      </c>
      <c r="F274" s="7">
        <f>+octubre22!F274+noviembre22!F274+diciembre22!F274+'Productos Financieros22'!F274</f>
        <v>216125.41</v>
      </c>
      <c r="G274" s="7">
        <f>+octubre22!G274+noviembre22!G274+diciembre22!G274</f>
        <v>0</v>
      </c>
      <c r="H274" s="7">
        <f>+octubre22!H274+noviembre22!H274+diciembre22!H274+'Productos Financieros22'!H274</f>
        <v>216125.41</v>
      </c>
    </row>
    <row r="275" spans="1:8" x14ac:dyDescent="0.25">
      <c r="A275" s="6" t="s">
        <v>540</v>
      </c>
      <c r="B275" s="6" t="s">
        <v>541</v>
      </c>
      <c r="C275" s="7">
        <f>+octubre22!C275+noviembre22!C275+diciembre22!C275+'Productos Financieros22'!C275</f>
        <v>948471.3600000001</v>
      </c>
      <c r="D275" s="7">
        <f>+octubre22!D275+noviembre22!D275+diciembre22!D275+'Productos Financieros22'!G275</f>
        <v>0</v>
      </c>
      <c r="E275" s="7">
        <f t="shared" si="5"/>
        <v>948471.3600000001</v>
      </c>
      <c r="F275" s="7">
        <f>+octubre22!F275+noviembre22!F275+diciembre22!F275+'Productos Financieros22'!F275</f>
        <v>811269.71</v>
      </c>
      <c r="G275" s="7">
        <f>+octubre22!G275+noviembre22!G275+diciembre22!G275</f>
        <v>0</v>
      </c>
      <c r="H275" s="7">
        <f>+octubre22!H275+noviembre22!H275+diciembre22!H275+'Productos Financieros22'!H275</f>
        <v>811269.71</v>
      </c>
    </row>
    <row r="276" spans="1:8" x14ac:dyDescent="0.25">
      <c r="A276" s="6" t="s">
        <v>542</v>
      </c>
      <c r="B276" s="6" t="s">
        <v>543</v>
      </c>
      <c r="C276" s="7">
        <f>+octubre22!C276+noviembre22!C276+diciembre22!C276+'Productos Financieros22'!C276</f>
        <v>669527.75</v>
      </c>
      <c r="D276" s="7">
        <f>+octubre22!D276+noviembre22!D276+diciembre22!D276+'Productos Financieros22'!G276</f>
        <v>0</v>
      </c>
      <c r="E276" s="7">
        <f t="shared" si="5"/>
        <v>669527.75</v>
      </c>
      <c r="F276" s="7">
        <f>+octubre22!F276+noviembre22!F276+diciembre22!F276+'Productos Financieros22'!F276</f>
        <v>246597.42000000004</v>
      </c>
      <c r="G276" s="7">
        <f>+octubre22!G276+noviembre22!G276+diciembre22!G276</f>
        <v>0</v>
      </c>
      <c r="H276" s="7">
        <f>+octubre22!H276+noviembre22!H276+diciembre22!H276+'Productos Financieros22'!H276</f>
        <v>246597.42000000004</v>
      </c>
    </row>
    <row r="277" spans="1:8" x14ac:dyDescent="0.25">
      <c r="A277" s="6" t="s">
        <v>544</v>
      </c>
      <c r="B277" s="6" t="s">
        <v>545</v>
      </c>
      <c r="C277" s="7">
        <f>+octubre22!C277+noviembre22!C277+diciembre22!C277+'Productos Financieros22'!C277</f>
        <v>1324222.76</v>
      </c>
      <c r="D277" s="7">
        <f>+octubre22!D277+noviembre22!D277+diciembre22!D277+'Productos Financieros22'!G277</f>
        <v>0</v>
      </c>
      <c r="E277" s="7">
        <f t="shared" si="5"/>
        <v>1324222.76</v>
      </c>
      <c r="F277" s="7">
        <f>+octubre22!F277+noviembre22!F277+diciembre22!F277+'Productos Financieros22'!F277</f>
        <v>600787.26000000013</v>
      </c>
      <c r="G277" s="7">
        <f>+octubre22!G277+noviembre22!G277+diciembre22!G277</f>
        <v>0</v>
      </c>
      <c r="H277" s="7">
        <f>+octubre22!H277+noviembre22!H277+diciembre22!H277+'Productos Financieros22'!H277</f>
        <v>600787.26000000013</v>
      </c>
    </row>
    <row r="278" spans="1:8" x14ac:dyDescent="0.25">
      <c r="A278" s="6" t="s">
        <v>546</v>
      </c>
      <c r="B278" s="6" t="s">
        <v>547</v>
      </c>
      <c r="C278" s="7">
        <f>+octubre22!C278+noviembre22!C278+diciembre22!C278+'Productos Financieros22'!C278</f>
        <v>1685309.4400000002</v>
      </c>
      <c r="D278" s="7">
        <f>+octubre22!D278+noviembre22!D278+diciembre22!D278+'Productos Financieros22'!G278</f>
        <v>0</v>
      </c>
      <c r="E278" s="7">
        <f t="shared" si="5"/>
        <v>1685309.4400000002</v>
      </c>
      <c r="F278" s="7">
        <f>+octubre22!F278+noviembre22!F278+diciembre22!F278+'Productos Financieros22'!F278</f>
        <v>1175993.1100000001</v>
      </c>
      <c r="G278" s="7">
        <f>+octubre22!G278+noviembre22!G278+diciembre22!G278</f>
        <v>0</v>
      </c>
      <c r="H278" s="7">
        <f>+octubre22!H278+noviembre22!H278+diciembre22!H278+'Productos Financieros22'!H278</f>
        <v>1175993.1100000001</v>
      </c>
    </row>
    <row r="279" spans="1:8" x14ac:dyDescent="0.25">
      <c r="A279" s="6" t="s">
        <v>548</v>
      </c>
      <c r="B279" s="6" t="s">
        <v>549</v>
      </c>
      <c r="C279" s="7">
        <f>+octubre22!C279+noviembre22!C279+diciembre22!C279+'Productos Financieros22'!C279</f>
        <v>1444523.52</v>
      </c>
      <c r="D279" s="7">
        <f>+octubre22!D279+noviembre22!D279+diciembre22!D279+'Productos Financieros22'!G279</f>
        <v>0</v>
      </c>
      <c r="E279" s="7">
        <f t="shared" si="5"/>
        <v>1444523.52</v>
      </c>
      <c r="F279" s="7">
        <f>+octubre22!F279+noviembre22!F279+diciembre22!F279+'Productos Financieros22'!F279</f>
        <v>718160.85</v>
      </c>
      <c r="G279" s="7">
        <f>+octubre22!G279+noviembre22!G279+diciembre22!G279</f>
        <v>0</v>
      </c>
      <c r="H279" s="7">
        <f>+octubre22!H279+noviembre22!H279+diciembre22!H279+'Productos Financieros22'!H279</f>
        <v>718160.85</v>
      </c>
    </row>
    <row r="280" spans="1:8" x14ac:dyDescent="0.25">
      <c r="A280" s="6" t="s">
        <v>550</v>
      </c>
      <c r="B280" s="6" t="s">
        <v>551</v>
      </c>
      <c r="C280" s="7">
        <f>+octubre22!C280+noviembre22!C280+diciembre22!C280+'Productos Financieros22'!C280</f>
        <v>500017.2</v>
      </c>
      <c r="D280" s="7">
        <f>+octubre22!D280+noviembre22!D280+diciembre22!D280+'Productos Financieros22'!G280</f>
        <v>0</v>
      </c>
      <c r="E280" s="7">
        <f t="shared" si="5"/>
        <v>500017.2</v>
      </c>
      <c r="F280" s="7">
        <f>+octubre22!F280+noviembre22!F280+diciembre22!F280+'Productos Financieros22'!F280</f>
        <v>249795.08000000002</v>
      </c>
      <c r="G280" s="7">
        <f>+octubre22!G280+noviembre22!G280+diciembre22!G280</f>
        <v>0</v>
      </c>
      <c r="H280" s="7">
        <f>+octubre22!H280+noviembre22!H280+diciembre22!H280+'Productos Financieros22'!H280</f>
        <v>249795.08000000002</v>
      </c>
    </row>
    <row r="281" spans="1:8" x14ac:dyDescent="0.25">
      <c r="A281" s="6" t="s">
        <v>552</v>
      </c>
      <c r="B281" s="6" t="s">
        <v>553</v>
      </c>
      <c r="C281" s="7">
        <f>+octubre22!C281+noviembre22!C281+diciembre22!C281+'Productos Financieros22'!C281</f>
        <v>1989658.3499999999</v>
      </c>
      <c r="D281" s="7">
        <f>+octubre22!D281+noviembre22!D281+diciembre22!D281+'Productos Financieros22'!G281</f>
        <v>0</v>
      </c>
      <c r="E281" s="7">
        <f t="shared" si="5"/>
        <v>1989658.3499999999</v>
      </c>
      <c r="F281" s="7">
        <f>+octubre22!F281+noviembre22!F281+diciembre22!F281+'Productos Financieros22'!F281</f>
        <v>1370487.18</v>
      </c>
      <c r="G281" s="7">
        <f>+octubre22!G281+noviembre22!G281+diciembre22!G281</f>
        <v>0</v>
      </c>
      <c r="H281" s="7">
        <f>+octubre22!H281+noviembre22!H281+diciembre22!H281+'Productos Financieros22'!H281</f>
        <v>1370487.18</v>
      </c>
    </row>
    <row r="282" spans="1:8" x14ac:dyDescent="0.25">
      <c r="A282" s="6" t="s">
        <v>554</v>
      </c>
      <c r="B282" s="6" t="s">
        <v>555</v>
      </c>
      <c r="C282" s="7">
        <f>+octubre22!C282+noviembre22!C282+diciembre22!C282+'Productos Financieros22'!C282</f>
        <v>368461.64</v>
      </c>
      <c r="D282" s="7">
        <f>+octubre22!D282+noviembre22!D282+diciembre22!D282+'Productos Financieros22'!G282</f>
        <v>0</v>
      </c>
      <c r="E282" s="7">
        <f t="shared" si="5"/>
        <v>368461.64</v>
      </c>
      <c r="F282" s="7">
        <f>+octubre22!F282+noviembre22!F282+diciembre22!F282+'Productos Financieros22'!F282</f>
        <v>129976.2</v>
      </c>
      <c r="G282" s="7">
        <f>+octubre22!G282+noviembre22!G282+diciembre22!G282</f>
        <v>0</v>
      </c>
      <c r="H282" s="7">
        <f>+octubre22!H282+noviembre22!H282+diciembre22!H282+'Productos Financieros22'!H282</f>
        <v>129976.2</v>
      </c>
    </row>
    <row r="283" spans="1:8" x14ac:dyDescent="0.25">
      <c r="A283" s="6" t="s">
        <v>556</v>
      </c>
      <c r="B283" s="6" t="s">
        <v>557</v>
      </c>
      <c r="C283" s="7">
        <f>+octubre22!C283+noviembre22!C283+diciembre22!C283+'Productos Financieros22'!C283</f>
        <v>4049346.1999999997</v>
      </c>
      <c r="D283" s="7">
        <f>+octubre22!D283+noviembre22!D283+diciembre22!D283+'Productos Financieros22'!G283</f>
        <v>0</v>
      </c>
      <c r="E283" s="7">
        <f t="shared" si="5"/>
        <v>4049346.1999999997</v>
      </c>
      <c r="F283" s="7">
        <f>+octubre22!F283+noviembre22!F283+diciembre22!F283+'Productos Financieros22'!F283</f>
        <v>2323019.02</v>
      </c>
      <c r="G283" s="7">
        <f>+octubre22!G283+noviembre22!G283+diciembre22!G283</f>
        <v>0</v>
      </c>
      <c r="H283" s="7">
        <f>+octubre22!H283+noviembre22!H283+diciembre22!H283+'Productos Financieros22'!H283</f>
        <v>2323019.02</v>
      </c>
    </row>
    <row r="284" spans="1:8" x14ac:dyDescent="0.25">
      <c r="A284" s="6" t="s">
        <v>558</v>
      </c>
      <c r="B284" s="6" t="s">
        <v>559</v>
      </c>
      <c r="C284" s="7">
        <f>+octubre22!C284+noviembre22!C284+diciembre22!C284+'Productos Financieros22'!C284</f>
        <v>7914855.8499999996</v>
      </c>
      <c r="D284" s="7">
        <f>+octubre22!D284+noviembre22!D284+diciembre22!D284+'Productos Financieros22'!G284</f>
        <v>0</v>
      </c>
      <c r="E284" s="7">
        <f t="shared" si="5"/>
        <v>7914855.8499999996</v>
      </c>
      <c r="F284" s="7">
        <f>+octubre22!F284+noviembre22!F284+diciembre22!F284+'Productos Financieros22'!F284</f>
        <v>7276034.1600000001</v>
      </c>
      <c r="G284" s="7">
        <f>+octubre22!G284+noviembre22!G284+diciembre22!G284</f>
        <v>0</v>
      </c>
      <c r="H284" s="7">
        <f>+octubre22!H284+noviembre22!H284+diciembre22!H284+'Productos Financieros22'!H284</f>
        <v>7276034.1600000001</v>
      </c>
    </row>
    <row r="285" spans="1:8" x14ac:dyDescent="0.25">
      <c r="A285" s="6" t="s">
        <v>560</v>
      </c>
      <c r="B285" s="6" t="s">
        <v>561</v>
      </c>
      <c r="C285" s="7">
        <f>+octubre22!C285+noviembre22!C285+diciembre22!C285+'Productos Financieros22'!C285</f>
        <v>870778.58000000007</v>
      </c>
      <c r="D285" s="7">
        <f>+octubre22!D285+noviembre22!D285+diciembre22!D285+'Productos Financieros22'!G285</f>
        <v>0</v>
      </c>
      <c r="E285" s="7">
        <f t="shared" si="5"/>
        <v>870778.58000000007</v>
      </c>
      <c r="F285" s="7">
        <f>+octubre22!F285+noviembre22!F285+diciembre22!F285+'Productos Financieros22'!F285</f>
        <v>551505.41999999993</v>
      </c>
      <c r="G285" s="7">
        <f>+octubre22!G285+noviembre22!G285+diciembre22!G285</f>
        <v>0</v>
      </c>
      <c r="H285" s="7">
        <f>+octubre22!H285+noviembre22!H285+diciembre22!H285+'Productos Financieros22'!H285</f>
        <v>551505.41999999993</v>
      </c>
    </row>
    <row r="286" spans="1:8" x14ac:dyDescent="0.25">
      <c r="A286" s="6" t="s">
        <v>562</v>
      </c>
      <c r="B286" s="6" t="s">
        <v>563</v>
      </c>
      <c r="C286" s="7">
        <f>+octubre22!C286+noviembre22!C286+diciembre22!C286+'Productos Financieros22'!C286</f>
        <v>349570.35000000003</v>
      </c>
      <c r="D286" s="7">
        <f>+octubre22!D286+noviembre22!D286+diciembre22!D286+'Productos Financieros22'!G286</f>
        <v>0</v>
      </c>
      <c r="E286" s="7">
        <f t="shared" si="5"/>
        <v>349570.35000000003</v>
      </c>
      <c r="F286" s="7">
        <f>+octubre22!F286+noviembre22!F286+diciembre22!F286+'Productos Financieros22'!F286</f>
        <v>378266.49000000005</v>
      </c>
      <c r="G286" s="7">
        <f>+octubre22!G286+noviembre22!G286+diciembre22!G286</f>
        <v>0</v>
      </c>
      <c r="H286" s="7">
        <f>+octubre22!H286+noviembre22!H286+diciembre22!H286+'Productos Financieros22'!H286</f>
        <v>378266.49000000005</v>
      </c>
    </row>
    <row r="287" spans="1:8" x14ac:dyDescent="0.25">
      <c r="A287" s="6" t="s">
        <v>564</v>
      </c>
      <c r="B287" s="6" t="s">
        <v>565</v>
      </c>
      <c r="C287" s="7">
        <f>+octubre22!C287+noviembre22!C287+diciembre22!C287+'Productos Financieros22'!C287</f>
        <v>198281.45</v>
      </c>
      <c r="D287" s="7">
        <f>+octubre22!D287+noviembre22!D287+diciembre22!D287+'Productos Financieros22'!G287</f>
        <v>0</v>
      </c>
      <c r="E287" s="7">
        <f t="shared" si="5"/>
        <v>198281.45</v>
      </c>
      <c r="F287" s="7">
        <f>+octubre22!F287+noviembre22!F287+diciembre22!F287+'Productos Financieros22'!F287</f>
        <v>57370.11</v>
      </c>
      <c r="G287" s="7">
        <f>+octubre22!G287+noviembre22!G287+diciembre22!G287</f>
        <v>0</v>
      </c>
      <c r="H287" s="7">
        <f>+octubre22!H287+noviembre22!H287+diciembre22!H287+'Productos Financieros22'!H287</f>
        <v>57370.11</v>
      </c>
    </row>
    <row r="288" spans="1:8" x14ac:dyDescent="0.25">
      <c r="A288" s="6" t="s">
        <v>566</v>
      </c>
      <c r="B288" s="6" t="s">
        <v>567</v>
      </c>
      <c r="C288" s="7">
        <f>+octubre22!C288+noviembre22!C288+diciembre22!C288+'Productos Financieros22'!C288</f>
        <v>326751.62</v>
      </c>
      <c r="D288" s="7">
        <f>+octubre22!D288+noviembre22!D288+diciembre22!D288+'Productos Financieros22'!G288</f>
        <v>0</v>
      </c>
      <c r="E288" s="7">
        <f t="shared" si="5"/>
        <v>326751.62</v>
      </c>
      <c r="F288" s="7">
        <f>+octubre22!F288+noviembre22!F288+diciembre22!F288+'Productos Financieros22'!F288</f>
        <v>122828.44</v>
      </c>
      <c r="G288" s="7">
        <f>+octubre22!G288+noviembre22!G288+diciembre22!G288</f>
        <v>0</v>
      </c>
      <c r="H288" s="7">
        <f>+octubre22!H288+noviembre22!H288+diciembre22!H288+'Productos Financieros22'!H288</f>
        <v>122828.44</v>
      </c>
    </row>
    <row r="289" spans="1:8" x14ac:dyDescent="0.25">
      <c r="A289" s="6" t="s">
        <v>568</v>
      </c>
      <c r="B289" s="6" t="s">
        <v>569</v>
      </c>
      <c r="C289" s="7">
        <f>+octubre22!C289+noviembre22!C289+diciembre22!C289+'Productos Financieros22'!C289</f>
        <v>239112.02</v>
      </c>
      <c r="D289" s="7">
        <f>+octubre22!D289+noviembre22!D289+diciembre22!D289+'Productos Financieros22'!G289</f>
        <v>0</v>
      </c>
      <c r="E289" s="7">
        <f t="shared" si="5"/>
        <v>239112.02</v>
      </c>
      <c r="F289" s="7">
        <f>+octubre22!F289+noviembre22!F289+diciembre22!F289+'Productos Financieros22'!F289</f>
        <v>196375.04000000001</v>
      </c>
      <c r="G289" s="7">
        <f>+octubre22!G289+noviembre22!G289+diciembre22!G289</f>
        <v>0</v>
      </c>
      <c r="H289" s="7">
        <f>+octubre22!H289+noviembre22!H289+diciembre22!H289+'Productos Financieros22'!H289</f>
        <v>196375.04000000001</v>
      </c>
    </row>
    <row r="290" spans="1:8" x14ac:dyDescent="0.25">
      <c r="A290" s="6" t="s">
        <v>570</v>
      </c>
      <c r="B290" s="6" t="s">
        <v>571</v>
      </c>
      <c r="C290" s="7">
        <f>+octubre22!C290+noviembre22!C290+diciembre22!C290+'Productos Financieros22'!C290</f>
        <v>1115365.54</v>
      </c>
      <c r="D290" s="7">
        <f>+octubre22!D290+noviembre22!D290+diciembre22!D290+'Productos Financieros22'!G290</f>
        <v>0</v>
      </c>
      <c r="E290" s="7">
        <f t="shared" si="5"/>
        <v>1115365.54</v>
      </c>
      <c r="F290" s="7">
        <f>+octubre22!F290+noviembre22!F290+diciembre22!F290+'Productos Financieros22'!F290</f>
        <v>590818.04999999993</v>
      </c>
      <c r="G290" s="7">
        <f>+octubre22!G290+noviembre22!G290+diciembre22!G290</f>
        <v>0</v>
      </c>
      <c r="H290" s="7">
        <f>+octubre22!H290+noviembre22!H290+diciembre22!H290+'Productos Financieros22'!H290</f>
        <v>590818.04999999993</v>
      </c>
    </row>
    <row r="291" spans="1:8" x14ac:dyDescent="0.25">
      <c r="A291" s="6" t="s">
        <v>572</v>
      </c>
      <c r="B291" s="6" t="s">
        <v>573</v>
      </c>
      <c r="C291" s="7">
        <f>+octubre22!C291+noviembre22!C291+diciembre22!C291+'Productos Financieros22'!C291</f>
        <v>630260.27999999991</v>
      </c>
      <c r="D291" s="7">
        <f>+octubre22!D291+noviembre22!D291+diciembre22!D291+'Productos Financieros22'!G291</f>
        <v>0</v>
      </c>
      <c r="E291" s="7">
        <f t="shared" si="5"/>
        <v>630260.27999999991</v>
      </c>
      <c r="F291" s="7">
        <f>+octubre22!F291+noviembre22!F291+diciembre22!F291+'Productos Financieros22'!F291</f>
        <v>689946.05999999994</v>
      </c>
      <c r="G291" s="7">
        <f>+octubre22!G291+noviembre22!G291+diciembre22!G291</f>
        <v>0</v>
      </c>
      <c r="H291" s="7">
        <f>+octubre22!H291+noviembre22!H291+diciembre22!H291+'Productos Financieros22'!H291</f>
        <v>689946.05999999994</v>
      </c>
    </row>
    <row r="292" spans="1:8" x14ac:dyDescent="0.25">
      <c r="A292" s="6" t="s">
        <v>574</v>
      </c>
      <c r="B292" s="6" t="s">
        <v>575</v>
      </c>
      <c r="C292" s="7">
        <f>+octubre22!C292+noviembre22!C292+diciembre22!C292+'Productos Financieros22'!C292</f>
        <v>699470.63</v>
      </c>
      <c r="D292" s="7">
        <f>+octubre22!D292+noviembre22!D292+diciembre22!D292+'Productos Financieros22'!G292</f>
        <v>0</v>
      </c>
      <c r="E292" s="7">
        <f t="shared" si="5"/>
        <v>699470.63</v>
      </c>
      <c r="F292" s="7">
        <f>+octubre22!F292+noviembre22!F292+diciembre22!F292+'Productos Financieros22'!F292</f>
        <v>583106.01</v>
      </c>
      <c r="G292" s="7">
        <f>+octubre22!G292+noviembre22!G292+diciembre22!G292</f>
        <v>0</v>
      </c>
      <c r="H292" s="7">
        <f>+octubre22!H292+noviembre22!H292+diciembre22!H292+'Productos Financieros22'!H292</f>
        <v>583106.01</v>
      </c>
    </row>
    <row r="293" spans="1:8" x14ac:dyDescent="0.25">
      <c r="A293" s="6" t="s">
        <v>576</v>
      </c>
      <c r="B293" s="6" t="s">
        <v>577</v>
      </c>
      <c r="C293" s="7">
        <f>+octubre22!C293+noviembre22!C293+diciembre22!C293+'Productos Financieros22'!C293</f>
        <v>179869.09999999998</v>
      </c>
      <c r="D293" s="7">
        <f>+octubre22!D293+noviembre22!D293+diciembre22!D293+'Productos Financieros22'!G293</f>
        <v>0</v>
      </c>
      <c r="E293" s="7">
        <f t="shared" si="5"/>
        <v>179869.09999999998</v>
      </c>
      <c r="F293" s="7">
        <f>+octubre22!F293+noviembre22!F293+diciembre22!F293+'Productos Financieros22'!F293</f>
        <v>57746.29</v>
      </c>
      <c r="G293" s="7">
        <f>+octubre22!G293+noviembre22!G293+diciembre22!G293</f>
        <v>0</v>
      </c>
      <c r="H293" s="7">
        <f>+octubre22!H293+noviembre22!H293+diciembre22!H293+'Productos Financieros22'!H293</f>
        <v>57746.29</v>
      </c>
    </row>
    <row r="294" spans="1:8" x14ac:dyDescent="0.25">
      <c r="A294" s="6" t="s">
        <v>578</v>
      </c>
      <c r="B294" s="6" t="s">
        <v>579</v>
      </c>
      <c r="C294" s="7">
        <f>+octubre22!C294+noviembre22!C294+diciembre22!C294+'Productos Financieros22'!C294</f>
        <v>189165.08000000002</v>
      </c>
      <c r="D294" s="7">
        <f>+octubre22!D294+noviembre22!D294+diciembre22!D294+'Productos Financieros22'!G294</f>
        <v>0</v>
      </c>
      <c r="E294" s="7">
        <f t="shared" si="5"/>
        <v>189165.08000000002</v>
      </c>
      <c r="F294" s="7">
        <f>+octubre22!F294+noviembre22!F294+diciembre22!F294+'Productos Financieros22'!F294</f>
        <v>110037.75</v>
      </c>
      <c r="G294" s="7">
        <f>+octubre22!G294+noviembre22!G294+diciembre22!G294</f>
        <v>0</v>
      </c>
      <c r="H294" s="7">
        <f>+octubre22!H294+noviembre22!H294+diciembre22!H294+'Productos Financieros22'!H294</f>
        <v>110037.75</v>
      </c>
    </row>
    <row r="295" spans="1:8" x14ac:dyDescent="0.25">
      <c r="A295" s="6" t="s">
        <v>580</v>
      </c>
      <c r="B295" s="6" t="s">
        <v>581</v>
      </c>
      <c r="C295" s="7">
        <f>+octubre22!C295+noviembre22!C295+diciembre22!C295+'Productos Financieros22'!C295</f>
        <v>236019.32</v>
      </c>
      <c r="D295" s="7">
        <f>+octubre22!D295+noviembre22!D295+diciembre22!D295+'Productos Financieros22'!G295</f>
        <v>0</v>
      </c>
      <c r="E295" s="7">
        <f t="shared" si="5"/>
        <v>236019.32</v>
      </c>
      <c r="F295" s="7">
        <f>+octubre22!F295+noviembre22!F295+diciembre22!F295+'Productos Financieros22'!F295</f>
        <v>228351.84</v>
      </c>
      <c r="G295" s="7">
        <f>+octubre22!G295+noviembre22!G295+diciembre22!G295</f>
        <v>0</v>
      </c>
      <c r="H295" s="7">
        <f>+octubre22!H295+noviembre22!H295+diciembre22!H295+'Productos Financieros22'!H295</f>
        <v>228351.84</v>
      </c>
    </row>
    <row r="296" spans="1:8" x14ac:dyDescent="0.25">
      <c r="A296" s="6" t="s">
        <v>582</v>
      </c>
      <c r="B296" s="6" t="s">
        <v>583</v>
      </c>
      <c r="C296" s="7">
        <f>+octubre22!C296+noviembre22!C296+diciembre22!C296+'Productos Financieros22'!C296</f>
        <v>249943.7</v>
      </c>
      <c r="D296" s="7">
        <f>+octubre22!D296+noviembre22!D296+diciembre22!D296+'Productos Financieros22'!G296</f>
        <v>0</v>
      </c>
      <c r="E296" s="7">
        <f t="shared" si="5"/>
        <v>249943.7</v>
      </c>
      <c r="F296" s="7">
        <f>+octubre22!F296+noviembre22!F296+diciembre22!F296+'Productos Financieros22'!F296</f>
        <v>196186.96</v>
      </c>
      <c r="G296" s="7">
        <f>+octubre22!G296+noviembre22!G296+diciembre22!G296</f>
        <v>0</v>
      </c>
      <c r="H296" s="7">
        <f>+octubre22!H296+noviembre22!H296+diciembre22!H296+'Productos Financieros22'!H296</f>
        <v>196186.96</v>
      </c>
    </row>
    <row r="297" spans="1:8" x14ac:dyDescent="0.25">
      <c r="A297" s="6" t="s">
        <v>584</v>
      </c>
      <c r="B297" s="6" t="s">
        <v>585</v>
      </c>
      <c r="C297" s="7">
        <f>+octubre22!C297+noviembre22!C297+diciembre22!C297+'Productos Financieros22'!C297</f>
        <v>1090022.25</v>
      </c>
      <c r="D297" s="7">
        <f>+octubre22!D297+noviembre22!D297+diciembre22!D297+'Productos Financieros22'!G297</f>
        <v>298427.17000000004</v>
      </c>
      <c r="E297" s="7">
        <f t="shared" si="5"/>
        <v>791595.08</v>
      </c>
      <c r="F297" s="7">
        <f>+octubre22!F297+noviembre22!F297+diciembre22!F297+'Productos Financieros22'!F297</f>
        <v>810329.24000000011</v>
      </c>
      <c r="G297" s="7">
        <f>+octubre22!G297+noviembre22!G297+diciembre22!G297</f>
        <v>0</v>
      </c>
      <c r="H297" s="7">
        <f>+octubre22!H297+noviembre22!H297+diciembre22!H297+'Productos Financieros22'!H297</f>
        <v>810329.24000000011</v>
      </c>
    </row>
    <row r="298" spans="1:8" x14ac:dyDescent="0.25">
      <c r="A298" s="6" t="s">
        <v>586</v>
      </c>
      <c r="B298" s="6" t="s">
        <v>587</v>
      </c>
      <c r="C298" s="7">
        <f>+octubre22!C298+noviembre22!C298+diciembre22!C298+'Productos Financieros22'!C298</f>
        <v>623355.65</v>
      </c>
      <c r="D298" s="7">
        <f>+octubre22!D298+noviembre22!D298+diciembre22!D298+'Productos Financieros22'!G298</f>
        <v>0</v>
      </c>
      <c r="E298" s="7">
        <f t="shared" si="5"/>
        <v>623355.65</v>
      </c>
      <c r="F298" s="7">
        <f>+octubre22!F298+noviembre22!F298+diciembre22!F298+'Productos Financieros22'!F298</f>
        <v>284029.05</v>
      </c>
      <c r="G298" s="7">
        <f>+octubre22!G298+noviembre22!G298+diciembre22!G298</f>
        <v>0</v>
      </c>
      <c r="H298" s="7">
        <f>+octubre22!H298+noviembre22!H298+diciembre22!H298+'Productos Financieros22'!H298</f>
        <v>284029.05</v>
      </c>
    </row>
    <row r="299" spans="1:8" x14ac:dyDescent="0.25">
      <c r="A299" s="6" t="s">
        <v>588</v>
      </c>
      <c r="B299" s="6" t="s">
        <v>589</v>
      </c>
      <c r="C299" s="7">
        <f>+octubre22!C299+noviembre22!C299+diciembre22!C299+'Productos Financieros22'!C299</f>
        <v>825299.52999999991</v>
      </c>
      <c r="D299" s="7">
        <f>+octubre22!D299+noviembre22!D299+diciembre22!D299+'Productos Financieros22'!G299</f>
        <v>0</v>
      </c>
      <c r="E299" s="7">
        <f t="shared" si="5"/>
        <v>825299.52999999991</v>
      </c>
      <c r="F299" s="7">
        <f>+octubre22!F299+noviembre22!F299+diciembre22!F299+'Productos Financieros22'!F299</f>
        <v>3219497.47</v>
      </c>
      <c r="G299" s="7">
        <f>+octubre22!G299+noviembre22!G299+diciembre22!G299</f>
        <v>0</v>
      </c>
      <c r="H299" s="7">
        <f>+octubre22!H299+noviembre22!H299+diciembre22!H299+'Productos Financieros22'!H299</f>
        <v>3219497.47</v>
      </c>
    </row>
    <row r="300" spans="1:8" x14ac:dyDescent="0.25">
      <c r="A300" s="6" t="s">
        <v>590</v>
      </c>
      <c r="B300" s="6" t="s">
        <v>591</v>
      </c>
      <c r="C300" s="7">
        <f>+octubre22!C300+noviembre22!C300+diciembre22!C300+'Productos Financieros22'!C300</f>
        <v>755584.45</v>
      </c>
      <c r="D300" s="7">
        <f>+octubre22!D300+noviembre22!D300+diciembre22!D300+'Productos Financieros22'!G300</f>
        <v>0</v>
      </c>
      <c r="E300" s="7">
        <f t="shared" si="5"/>
        <v>755584.45</v>
      </c>
      <c r="F300" s="7">
        <f>+octubre22!F300+noviembre22!F300+diciembre22!F300+'Productos Financieros22'!F300</f>
        <v>1323274.4200000002</v>
      </c>
      <c r="G300" s="7">
        <f>+octubre22!G300+noviembre22!G300+diciembre22!G300</f>
        <v>0</v>
      </c>
      <c r="H300" s="7">
        <f>+octubre22!H300+noviembre22!H300+diciembre22!H300+'Productos Financieros22'!H300</f>
        <v>1323274.4200000002</v>
      </c>
    </row>
    <row r="301" spans="1:8" x14ac:dyDescent="0.25">
      <c r="A301" s="6" t="s">
        <v>592</v>
      </c>
      <c r="B301" s="6" t="s">
        <v>593</v>
      </c>
      <c r="C301" s="7">
        <f>+octubre22!C301+noviembre22!C301+diciembre22!C301+'Productos Financieros22'!C301</f>
        <v>1107862.57</v>
      </c>
      <c r="D301" s="7">
        <f>+octubre22!D301+noviembre22!D301+diciembre22!D301+'Productos Financieros22'!G301</f>
        <v>0</v>
      </c>
      <c r="E301" s="7">
        <f t="shared" si="5"/>
        <v>1107862.57</v>
      </c>
      <c r="F301" s="7">
        <f>+octubre22!F301+noviembre22!F301+diciembre22!F301+'Productos Financieros22'!F301</f>
        <v>1884749.05</v>
      </c>
      <c r="G301" s="7">
        <f>+octubre22!G301+noviembre22!G301+diciembre22!G301</f>
        <v>0</v>
      </c>
      <c r="H301" s="7">
        <f>+octubre22!H301+noviembre22!H301+diciembre22!H301+'Productos Financieros22'!H301</f>
        <v>1884749.05</v>
      </c>
    </row>
    <row r="302" spans="1:8" x14ac:dyDescent="0.25">
      <c r="A302" s="6" t="s">
        <v>594</v>
      </c>
      <c r="B302" s="6" t="s">
        <v>595</v>
      </c>
      <c r="C302" s="7">
        <f>+octubre22!C302+noviembre22!C302+diciembre22!C302+'Productos Financieros22'!C302</f>
        <v>256240.69</v>
      </c>
      <c r="D302" s="7">
        <f>+octubre22!D302+noviembre22!D302+diciembre22!D302+'Productos Financieros22'!G302</f>
        <v>0</v>
      </c>
      <c r="E302" s="7">
        <f t="shared" si="5"/>
        <v>256240.69</v>
      </c>
      <c r="F302" s="7">
        <f>+octubre22!F302+noviembre22!F302+diciembre22!F302+'Productos Financieros22'!F302</f>
        <v>179634.26</v>
      </c>
      <c r="G302" s="7">
        <f>+octubre22!G302+noviembre22!G302+diciembre22!G302</f>
        <v>0</v>
      </c>
      <c r="H302" s="7">
        <f>+octubre22!H302+noviembre22!H302+diciembre22!H302+'Productos Financieros22'!H302</f>
        <v>179634.26</v>
      </c>
    </row>
    <row r="303" spans="1:8" x14ac:dyDescent="0.25">
      <c r="A303" s="6" t="s">
        <v>596</v>
      </c>
      <c r="B303" s="6" t="s">
        <v>597</v>
      </c>
      <c r="C303" s="7">
        <f>+octubre22!C303+noviembre22!C303+diciembre22!C303+'Productos Financieros22'!C303</f>
        <v>889368.75</v>
      </c>
      <c r="D303" s="7">
        <f>+octubre22!D303+noviembre22!D303+diciembre22!D303+'Productos Financieros22'!G303</f>
        <v>0</v>
      </c>
      <c r="E303" s="7">
        <f t="shared" si="5"/>
        <v>889368.75</v>
      </c>
      <c r="F303" s="7">
        <f>+octubre22!F303+noviembre22!F303+diciembre22!F303+'Productos Financieros22'!F303</f>
        <v>517459.53</v>
      </c>
      <c r="G303" s="7">
        <f>+octubre22!G303+noviembre22!G303+diciembre22!G303</f>
        <v>0</v>
      </c>
      <c r="H303" s="7">
        <f>+octubre22!H303+noviembre22!H303+diciembre22!H303+'Productos Financieros22'!H303</f>
        <v>517459.53</v>
      </c>
    </row>
    <row r="304" spans="1:8" x14ac:dyDescent="0.25">
      <c r="A304" s="6" t="s">
        <v>598</v>
      </c>
      <c r="B304" s="6" t="s">
        <v>599</v>
      </c>
      <c r="C304" s="7">
        <f>+octubre22!C304+noviembre22!C304+diciembre22!C304+'Productos Financieros22'!C304</f>
        <v>2131760.0700000003</v>
      </c>
      <c r="D304" s="7">
        <f>+octubre22!D304+noviembre22!D304+diciembre22!D304+'Productos Financieros22'!G304</f>
        <v>0</v>
      </c>
      <c r="E304" s="7">
        <f t="shared" si="5"/>
        <v>2131760.0700000003</v>
      </c>
      <c r="F304" s="7">
        <f>+octubre22!F304+noviembre22!F304+diciembre22!F304+'Productos Financieros22'!F304</f>
        <v>2555697.13</v>
      </c>
      <c r="G304" s="7">
        <f>+octubre22!G304+noviembre22!G304+diciembre22!G304</f>
        <v>0</v>
      </c>
      <c r="H304" s="7">
        <f>+octubre22!H304+noviembre22!H304+diciembre22!H304+'Productos Financieros22'!H304</f>
        <v>2555697.13</v>
      </c>
    </row>
    <row r="305" spans="1:8" x14ac:dyDescent="0.25">
      <c r="A305" s="6" t="s">
        <v>600</v>
      </c>
      <c r="B305" s="6" t="s">
        <v>601</v>
      </c>
      <c r="C305" s="7">
        <f>+octubre22!C305+noviembre22!C305+diciembre22!C305+'Productos Financieros22'!C305</f>
        <v>263363.24</v>
      </c>
      <c r="D305" s="7">
        <f>+octubre22!D305+noviembre22!D305+diciembre22!D305+'Productos Financieros22'!G305</f>
        <v>0</v>
      </c>
      <c r="E305" s="7">
        <f t="shared" si="5"/>
        <v>263363.24</v>
      </c>
      <c r="F305" s="7">
        <f>+octubre22!F305+noviembre22!F305+diciembre22!F305+'Productos Financieros22'!F305</f>
        <v>211611.06</v>
      </c>
      <c r="G305" s="7">
        <f>+octubre22!G305+noviembre22!G305+diciembre22!G305</f>
        <v>0</v>
      </c>
      <c r="H305" s="7">
        <f>+octubre22!H305+noviembre22!H305+diciembre22!H305+'Productos Financieros22'!H305</f>
        <v>211611.06</v>
      </c>
    </row>
    <row r="306" spans="1:8" x14ac:dyDescent="0.25">
      <c r="A306" s="6" t="s">
        <v>602</v>
      </c>
      <c r="B306" s="6" t="s">
        <v>603</v>
      </c>
      <c r="C306" s="7">
        <f>+octubre22!C306+noviembre22!C306+diciembre22!C306+'Productos Financieros22'!C306</f>
        <v>1685011.62</v>
      </c>
      <c r="D306" s="7">
        <f>+octubre22!D306+noviembre22!D306+diciembre22!D306+'Productos Financieros22'!G306</f>
        <v>0</v>
      </c>
      <c r="E306" s="7">
        <f t="shared" si="5"/>
        <v>1685011.62</v>
      </c>
      <c r="F306" s="7">
        <f>+octubre22!F306+noviembre22!F306+diciembre22!F306+'Productos Financieros22'!F306</f>
        <v>1247470.6299999999</v>
      </c>
      <c r="G306" s="7">
        <f>+octubre22!G306+noviembre22!G306+diciembre22!G306</f>
        <v>0</v>
      </c>
      <c r="H306" s="7">
        <f>+octubre22!H306+noviembre22!H306+diciembre22!H306+'Productos Financieros22'!H306</f>
        <v>1247470.6299999999</v>
      </c>
    </row>
    <row r="307" spans="1:8" x14ac:dyDescent="0.25">
      <c r="A307" s="6" t="s">
        <v>604</v>
      </c>
      <c r="B307" s="6" t="s">
        <v>605</v>
      </c>
      <c r="C307" s="7">
        <f>+octubre22!C307+noviembre22!C307+diciembre22!C307+'Productos Financieros22'!C307</f>
        <v>251648.9</v>
      </c>
      <c r="D307" s="7">
        <f>+octubre22!D307+noviembre22!D307+diciembre22!D307+'Productos Financieros22'!G307</f>
        <v>0</v>
      </c>
      <c r="E307" s="7">
        <f t="shared" si="5"/>
        <v>251648.9</v>
      </c>
      <c r="F307" s="7">
        <f>+octubre22!F307+noviembre22!F307+diciembre22!F307+'Productos Financieros22'!F307</f>
        <v>299829.33</v>
      </c>
      <c r="G307" s="7">
        <f>+octubre22!G307+noviembre22!G307+diciembre22!G307</f>
        <v>0</v>
      </c>
      <c r="H307" s="7">
        <f>+octubre22!H307+noviembre22!H307+diciembre22!H307+'Productos Financieros22'!H307</f>
        <v>299829.33</v>
      </c>
    </row>
    <row r="308" spans="1:8" x14ac:dyDescent="0.25">
      <c r="A308" s="6" t="s">
        <v>606</v>
      </c>
      <c r="B308" s="6" t="s">
        <v>607</v>
      </c>
      <c r="C308" s="7">
        <f>+octubre22!C308+noviembre22!C308+diciembre22!C308+'Productos Financieros22'!C308</f>
        <v>1157507.99</v>
      </c>
      <c r="D308" s="7">
        <f>+octubre22!D308+noviembre22!D308+diciembre22!D308+'Productos Financieros22'!G308</f>
        <v>0</v>
      </c>
      <c r="E308" s="7">
        <f t="shared" si="5"/>
        <v>1157507.99</v>
      </c>
      <c r="F308" s="7">
        <f>+octubre22!F308+noviembre22!F308+diciembre22!F308+'Productos Financieros22'!F308</f>
        <v>857542</v>
      </c>
      <c r="G308" s="7">
        <f>+octubre22!G308+noviembre22!G308+diciembre22!G308</f>
        <v>0</v>
      </c>
      <c r="H308" s="7">
        <f>+octubre22!H308+noviembre22!H308+diciembre22!H308+'Productos Financieros22'!H308</f>
        <v>857542</v>
      </c>
    </row>
    <row r="309" spans="1:8" x14ac:dyDescent="0.25">
      <c r="A309" s="6" t="s">
        <v>608</v>
      </c>
      <c r="B309" s="6" t="s">
        <v>609</v>
      </c>
      <c r="C309" s="7">
        <f>+octubre22!C309+noviembre22!C309+diciembre22!C309+'Productos Financieros22'!C309</f>
        <v>219534.39</v>
      </c>
      <c r="D309" s="7">
        <f>+octubre22!D309+noviembre22!D309+diciembre22!D309+'Productos Financieros22'!G309</f>
        <v>0</v>
      </c>
      <c r="E309" s="7">
        <f t="shared" si="5"/>
        <v>219534.39</v>
      </c>
      <c r="F309" s="7">
        <f>+octubre22!F309+noviembre22!F309+diciembre22!F309+'Productos Financieros22'!F309</f>
        <v>203334.69000000003</v>
      </c>
      <c r="G309" s="7">
        <f>+octubre22!G309+noviembre22!G309+diciembre22!G309</f>
        <v>0</v>
      </c>
      <c r="H309" s="7">
        <f>+octubre22!H309+noviembre22!H309+diciembre22!H309+'Productos Financieros22'!H309</f>
        <v>203334.69000000003</v>
      </c>
    </row>
    <row r="310" spans="1:8" x14ac:dyDescent="0.25">
      <c r="A310" s="6" t="s">
        <v>610</v>
      </c>
      <c r="B310" s="6" t="s">
        <v>611</v>
      </c>
      <c r="C310" s="7">
        <f>+octubre22!C310+noviembre22!C310+diciembre22!C310+'Productos Financieros22'!C310</f>
        <v>321386.58</v>
      </c>
      <c r="D310" s="7">
        <f>+octubre22!D310+noviembre22!D310+diciembre22!D310+'Productos Financieros22'!G310</f>
        <v>0</v>
      </c>
      <c r="E310" s="7">
        <f t="shared" si="5"/>
        <v>321386.58</v>
      </c>
      <c r="F310" s="7">
        <f>+octubre22!F310+noviembre22!F310+diciembre22!F310+'Productos Financieros22'!F310</f>
        <v>134678.68999999997</v>
      </c>
      <c r="G310" s="7">
        <f>+octubre22!G310+noviembre22!G310+diciembre22!G310</f>
        <v>0</v>
      </c>
      <c r="H310" s="7">
        <f>+octubre22!H310+noviembre22!H310+diciembre22!H310+'Productos Financieros22'!H310</f>
        <v>134678.68999999997</v>
      </c>
    </row>
    <row r="311" spans="1:8" x14ac:dyDescent="0.25">
      <c r="A311" s="6" t="s">
        <v>612</v>
      </c>
      <c r="B311" s="6" t="s">
        <v>613</v>
      </c>
      <c r="C311" s="7">
        <f>+octubre22!C311+noviembre22!C311+diciembre22!C311+'Productos Financieros22'!C311</f>
        <v>344067.01</v>
      </c>
      <c r="D311" s="7">
        <f>+octubre22!D311+noviembre22!D311+diciembre22!D311+'Productos Financieros22'!G311</f>
        <v>0</v>
      </c>
      <c r="E311" s="7">
        <f t="shared" si="5"/>
        <v>344067.01</v>
      </c>
      <c r="F311" s="7">
        <f>+octubre22!F311+noviembre22!F311+diciembre22!F311+'Productos Financieros22'!F311</f>
        <v>815031.70000000007</v>
      </c>
      <c r="G311" s="7">
        <f>+octubre22!G311+noviembre22!G311+diciembre22!G311</f>
        <v>0</v>
      </c>
      <c r="H311" s="7">
        <f>+octubre22!H311+noviembre22!H311+diciembre22!H311+'Productos Financieros22'!H311</f>
        <v>815031.70000000007</v>
      </c>
    </row>
    <row r="312" spans="1:8" x14ac:dyDescent="0.25">
      <c r="A312" s="6" t="s">
        <v>614</v>
      </c>
      <c r="B312" s="6" t="s">
        <v>615</v>
      </c>
      <c r="C312" s="7">
        <f>+octubre22!C312+noviembre22!C312+diciembre22!C312+'Productos Financieros22'!C312</f>
        <v>1155564.3700000001</v>
      </c>
      <c r="D312" s="7">
        <f>+octubre22!D312+noviembre22!D312+diciembre22!D312+'Productos Financieros22'!G312</f>
        <v>0</v>
      </c>
      <c r="E312" s="7">
        <f t="shared" si="5"/>
        <v>1155564.3700000001</v>
      </c>
      <c r="F312" s="7">
        <f>+octubre22!F312+noviembre22!F312+diciembre22!F312+'Productos Financieros22'!F312</f>
        <v>875411.39</v>
      </c>
      <c r="G312" s="7">
        <f>+octubre22!G312+noviembre22!G312+diciembre22!G312</f>
        <v>0</v>
      </c>
      <c r="H312" s="7">
        <f>+octubre22!H312+noviembre22!H312+diciembre22!H312+'Productos Financieros22'!H312</f>
        <v>875411.39</v>
      </c>
    </row>
    <row r="313" spans="1:8" x14ac:dyDescent="0.25">
      <c r="A313" s="6" t="s">
        <v>616</v>
      </c>
      <c r="B313" s="6" t="s">
        <v>617</v>
      </c>
      <c r="C313" s="7">
        <f>+octubre22!C313+noviembre22!C313+diciembre22!C313+'Productos Financieros22'!C313</f>
        <v>1415870.02</v>
      </c>
      <c r="D313" s="7">
        <f>+octubre22!D313+noviembre22!D313+diciembre22!D313+'Productos Financieros22'!G313</f>
        <v>0</v>
      </c>
      <c r="E313" s="7">
        <f t="shared" si="5"/>
        <v>1415870.02</v>
      </c>
      <c r="F313" s="7">
        <f>+octubre22!F313+noviembre22!F313+diciembre22!F313+'Productos Financieros22'!F313</f>
        <v>1831140.92</v>
      </c>
      <c r="G313" s="7">
        <f>+octubre22!G313+noviembre22!G313+diciembre22!G313</f>
        <v>0</v>
      </c>
      <c r="H313" s="7">
        <f>+octubre22!H313+noviembre22!H313+diciembre22!H313+'Productos Financieros22'!H313</f>
        <v>1831140.92</v>
      </c>
    </row>
    <row r="314" spans="1:8" x14ac:dyDescent="0.25">
      <c r="A314" s="6" t="s">
        <v>618</v>
      </c>
      <c r="B314" s="6" t="s">
        <v>619</v>
      </c>
      <c r="C314" s="7">
        <f>+octubre22!C314+noviembre22!C314+diciembre22!C314+'Productos Financieros22'!C314</f>
        <v>493440.89</v>
      </c>
      <c r="D314" s="7">
        <f>+octubre22!D314+noviembre22!D314+diciembre22!D314+'Productos Financieros22'!G314</f>
        <v>0</v>
      </c>
      <c r="E314" s="7">
        <f t="shared" si="5"/>
        <v>493440.89</v>
      </c>
      <c r="F314" s="7">
        <f>+octubre22!F314+noviembre22!F314+diciembre22!F314+'Productos Financieros22'!F314</f>
        <v>622042.43000000005</v>
      </c>
      <c r="G314" s="7">
        <f>+octubre22!G314+noviembre22!G314+diciembre22!G314</f>
        <v>0</v>
      </c>
      <c r="H314" s="7">
        <f>+octubre22!H314+noviembre22!H314+diciembre22!H314+'Productos Financieros22'!H314</f>
        <v>622042.43000000005</v>
      </c>
    </row>
    <row r="315" spans="1:8" x14ac:dyDescent="0.25">
      <c r="A315" s="6" t="s">
        <v>620</v>
      </c>
      <c r="B315" s="6" t="s">
        <v>621</v>
      </c>
      <c r="C315" s="7">
        <f>+octubre22!C315+noviembre22!C315+diciembre22!C315+'Productos Financieros22'!C315</f>
        <v>2747540.65</v>
      </c>
      <c r="D315" s="7">
        <f>+octubre22!D315+noviembre22!D315+diciembre22!D315+'Productos Financieros22'!G315</f>
        <v>0</v>
      </c>
      <c r="E315" s="7">
        <f t="shared" si="5"/>
        <v>2747540.65</v>
      </c>
      <c r="F315" s="7">
        <f>+octubre22!F315+noviembre22!F315+diciembre22!F315+'Productos Financieros22'!F315</f>
        <v>1950207.38</v>
      </c>
      <c r="G315" s="7">
        <f>+octubre22!G315+noviembre22!G315+diciembre22!G315</f>
        <v>14403</v>
      </c>
      <c r="H315" s="7">
        <f>+octubre22!H315+noviembre22!H315+diciembre22!H315+'Productos Financieros22'!H315</f>
        <v>1935804.38</v>
      </c>
    </row>
    <row r="316" spans="1:8" x14ac:dyDescent="0.25">
      <c r="A316" s="6" t="s">
        <v>622</v>
      </c>
      <c r="B316" s="6" t="s">
        <v>623</v>
      </c>
      <c r="C316" s="7">
        <f>+octubre22!C316+noviembre22!C316+diciembre22!C316+'Productos Financieros22'!C316</f>
        <v>1550171.75</v>
      </c>
      <c r="D316" s="7">
        <f>+octubre22!D316+noviembre22!D316+diciembre22!D316+'Productos Financieros22'!G316</f>
        <v>0</v>
      </c>
      <c r="E316" s="7">
        <f t="shared" si="5"/>
        <v>1550171.75</v>
      </c>
      <c r="F316" s="7">
        <f>+octubre22!F316+noviembre22!F316+diciembre22!F316+'Productos Financieros22'!F316</f>
        <v>2737212.3699999996</v>
      </c>
      <c r="G316" s="7">
        <f>+octubre22!G316+noviembre22!G316+diciembre22!G316</f>
        <v>0</v>
      </c>
      <c r="H316" s="7">
        <f>+octubre22!H316+noviembre22!H316+diciembre22!H316+'Productos Financieros22'!H316</f>
        <v>2737212.3699999996</v>
      </c>
    </row>
    <row r="317" spans="1:8" x14ac:dyDescent="0.25">
      <c r="A317" s="6" t="s">
        <v>624</v>
      </c>
      <c r="B317" s="6" t="s">
        <v>625</v>
      </c>
      <c r="C317" s="7">
        <f>+octubre22!C317+noviembre22!C317+diciembre22!C317+'Productos Financieros22'!C317</f>
        <v>201598.86000000002</v>
      </c>
      <c r="D317" s="7">
        <f>+octubre22!D317+noviembre22!D317+diciembre22!D317+'Productos Financieros22'!G317</f>
        <v>0</v>
      </c>
      <c r="E317" s="7">
        <f t="shared" si="5"/>
        <v>201598.86000000002</v>
      </c>
      <c r="F317" s="7">
        <f>+octubre22!F317+noviembre22!F317+diciembre22!F317+'Productos Financieros22'!F317</f>
        <v>90851.67</v>
      </c>
      <c r="G317" s="7">
        <f>+octubre22!G317+noviembre22!G317+diciembre22!G317</f>
        <v>0</v>
      </c>
      <c r="H317" s="7">
        <f>+octubre22!H317+noviembre22!H317+diciembre22!H317+'Productos Financieros22'!H317</f>
        <v>90851.67</v>
      </c>
    </row>
    <row r="318" spans="1:8" x14ac:dyDescent="0.25">
      <c r="A318" s="6" t="s">
        <v>626</v>
      </c>
      <c r="B318" s="6" t="s">
        <v>627</v>
      </c>
      <c r="C318" s="7">
        <f>+octubre22!C318+noviembre22!C318+diciembre22!C318+'Productos Financieros22'!C318</f>
        <v>2940089.44</v>
      </c>
      <c r="D318" s="7">
        <f>+octubre22!D318+noviembre22!D318+diciembre22!D318+'Productos Financieros22'!G318</f>
        <v>0</v>
      </c>
      <c r="E318" s="7">
        <f t="shared" si="5"/>
        <v>2940089.44</v>
      </c>
      <c r="F318" s="7">
        <f>+octubre22!F318+noviembre22!F318+diciembre22!F318+'Productos Financieros22'!F318</f>
        <v>2121565.3000000003</v>
      </c>
      <c r="G318" s="7">
        <f>+octubre22!G318+noviembre22!G318+diciembre22!G318</f>
        <v>0</v>
      </c>
      <c r="H318" s="7">
        <f>+octubre22!H318+noviembre22!H318+diciembre22!H318+'Productos Financieros22'!H318</f>
        <v>2121565.3000000003</v>
      </c>
    </row>
    <row r="319" spans="1:8" x14ac:dyDescent="0.25">
      <c r="A319" s="6" t="s">
        <v>628</v>
      </c>
      <c r="B319" s="6" t="s">
        <v>629</v>
      </c>
      <c r="C319" s="7">
        <f>+octubre22!C319+noviembre22!C319+diciembre22!C319+'Productos Financieros22'!C319</f>
        <v>358268.4</v>
      </c>
      <c r="D319" s="7">
        <f>+octubre22!D319+noviembre22!D319+diciembre22!D319+'Productos Financieros22'!G319</f>
        <v>0</v>
      </c>
      <c r="E319" s="7">
        <f t="shared" si="5"/>
        <v>358268.4</v>
      </c>
      <c r="F319" s="7">
        <f>+octubre22!F319+noviembre22!F319+diciembre22!F319+'Productos Financieros22'!F319</f>
        <v>137312.06</v>
      </c>
      <c r="G319" s="7">
        <f>+octubre22!G319+noviembre22!G319+diciembre22!G319</f>
        <v>0</v>
      </c>
      <c r="H319" s="7">
        <f>+octubre22!H319+noviembre22!H319+diciembre22!H319+'Productos Financieros22'!H319</f>
        <v>137312.06</v>
      </c>
    </row>
    <row r="320" spans="1:8" x14ac:dyDescent="0.25">
      <c r="A320" s="6" t="s">
        <v>630</v>
      </c>
      <c r="B320" s="6" t="s">
        <v>631</v>
      </c>
      <c r="C320" s="7">
        <f>+octubre22!C320+noviembre22!C320+diciembre22!C320+'Productos Financieros22'!C320</f>
        <v>273854.7</v>
      </c>
      <c r="D320" s="7">
        <f>+octubre22!D320+noviembre22!D320+diciembre22!D320+'Productos Financieros22'!G320</f>
        <v>0</v>
      </c>
      <c r="E320" s="7">
        <f t="shared" si="5"/>
        <v>273854.7</v>
      </c>
      <c r="F320" s="7">
        <f>+octubre22!F320+noviembre22!F320+diciembre22!F320+'Productos Financieros22'!F320</f>
        <v>330113.23</v>
      </c>
      <c r="G320" s="7">
        <f>+octubre22!G320+noviembre22!G320+diciembre22!G320</f>
        <v>0</v>
      </c>
      <c r="H320" s="7">
        <f>+octubre22!H320+noviembre22!H320+diciembre22!H320+'Productos Financieros22'!H320</f>
        <v>330113.23</v>
      </c>
    </row>
    <row r="321" spans="1:8" x14ac:dyDescent="0.25">
      <c r="A321" s="6" t="s">
        <v>632</v>
      </c>
      <c r="B321" s="6" t="s">
        <v>633</v>
      </c>
      <c r="C321" s="7">
        <f>+octubre22!C321+noviembre22!C321+diciembre22!C321+'Productos Financieros22'!C321</f>
        <v>539404.27</v>
      </c>
      <c r="D321" s="7">
        <f>+octubre22!D321+noviembre22!D321+diciembre22!D321+'Productos Financieros22'!G321</f>
        <v>0</v>
      </c>
      <c r="E321" s="7">
        <f t="shared" si="5"/>
        <v>539404.27</v>
      </c>
      <c r="F321" s="7">
        <f>+octubre22!F321+noviembre22!F321+diciembre22!F321+'Productos Financieros22'!F321</f>
        <v>357199.43</v>
      </c>
      <c r="G321" s="7">
        <f>+octubre22!G321+noviembre22!G321+diciembre22!G321</f>
        <v>0</v>
      </c>
      <c r="H321" s="7">
        <f>+octubre22!H321+noviembre22!H321+diciembre22!H321+'Productos Financieros22'!H321</f>
        <v>357199.43</v>
      </c>
    </row>
    <row r="322" spans="1:8" s="9" customFormat="1" x14ac:dyDescent="0.25">
      <c r="A322" s="8" t="s">
        <v>634</v>
      </c>
      <c r="B322" s="8" t="s">
        <v>635</v>
      </c>
      <c r="C322" s="7">
        <f>+octubre22!C322+noviembre22!C322+diciembre22!C322+'Productos Financieros22'!C322</f>
        <v>213932.43</v>
      </c>
      <c r="D322" s="7">
        <f>+octubre22!D322+noviembre22!D322+diciembre22!D322+'Productos Financieros22'!G322</f>
        <v>0</v>
      </c>
      <c r="E322" s="7">
        <f t="shared" si="5"/>
        <v>213932.43</v>
      </c>
      <c r="F322" s="7">
        <f>+octubre22!F322+noviembre22!F322+diciembre22!F322+'Productos Financieros22'!F322</f>
        <v>138816.85999999999</v>
      </c>
      <c r="G322" s="7">
        <f>+octubre22!G322+noviembre22!G322+diciembre22!G322</f>
        <v>0</v>
      </c>
      <c r="H322" s="7">
        <f>+octubre22!H322+noviembre22!H322+diciembre22!H322+'Productos Financieros22'!H322</f>
        <v>138816.85999999999</v>
      </c>
    </row>
    <row r="323" spans="1:8" s="9" customFormat="1" x14ac:dyDescent="0.25">
      <c r="A323" s="8" t="s">
        <v>636</v>
      </c>
      <c r="B323" s="8" t="s">
        <v>637</v>
      </c>
      <c r="C323" s="7">
        <f>+octubre22!C323+noviembre22!C323+diciembre22!C323+'Productos Financieros22'!C323</f>
        <v>406834.55</v>
      </c>
      <c r="D323" s="7">
        <f>+octubre22!D323+noviembre22!D323+diciembre22!D323+'Productos Financieros22'!G323</f>
        <v>0</v>
      </c>
      <c r="E323" s="7">
        <f t="shared" si="5"/>
        <v>406834.55</v>
      </c>
      <c r="F323" s="7">
        <f>+octubre22!F323+noviembre22!F323+diciembre22!F323+'Productos Financieros22'!F323</f>
        <v>236440.07000000004</v>
      </c>
      <c r="G323" s="7">
        <f>+octubre22!G323+noviembre22!G323+diciembre22!G323</f>
        <v>0</v>
      </c>
      <c r="H323" s="7">
        <f>+octubre22!H323+noviembre22!H323+diciembre22!H323+'Productos Financieros22'!H323</f>
        <v>236440.07000000004</v>
      </c>
    </row>
    <row r="324" spans="1:8" x14ac:dyDescent="0.25">
      <c r="A324" s="6" t="s">
        <v>638</v>
      </c>
      <c r="B324" s="6" t="s">
        <v>639</v>
      </c>
      <c r="C324" s="7">
        <f>+octubre22!C324+noviembre22!C324+diciembre22!C324+'Productos Financieros22'!C324</f>
        <v>4313702.8000000007</v>
      </c>
      <c r="D324" s="7">
        <f>+octubre22!D324+noviembre22!D324+diciembre22!D324+'Productos Financieros22'!G324</f>
        <v>0</v>
      </c>
      <c r="E324" s="7">
        <f t="shared" si="5"/>
        <v>4313702.8000000007</v>
      </c>
      <c r="F324" s="7">
        <f>+octubre22!F324+noviembre22!F324+diciembre22!F324+'Productos Financieros22'!F324</f>
        <v>9363553.6399999987</v>
      </c>
      <c r="G324" s="7">
        <f>+octubre22!G324+noviembre22!G324+diciembre22!G324</f>
        <v>678328</v>
      </c>
      <c r="H324" s="7">
        <f>+octubre22!H324+noviembre22!H324+diciembre22!H324+'Productos Financieros22'!H324</f>
        <v>8685225.6399999987</v>
      </c>
    </row>
    <row r="325" spans="1:8" x14ac:dyDescent="0.25">
      <c r="A325" s="6" t="s">
        <v>640</v>
      </c>
      <c r="B325" s="6" t="s">
        <v>641</v>
      </c>
      <c r="C325" s="7">
        <f>+octubre22!C325+noviembre22!C325+diciembre22!C325+'Productos Financieros22'!C325</f>
        <v>361448.8</v>
      </c>
      <c r="D325" s="7">
        <f>+octubre22!D325+noviembre22!D325+diciembre22!D325+'Productos Financieros22'!G325</f>
        <v>0</v>
      </c>
      <c r="E325" s="7">
        <f t="shared" si="5"/>
        <v>361448.8</v>
      </c>
      <c r="F325" s="7">
        <f>+octubre22!F325+noviembre22!F325+diciembre22!F325+'Productos Financieros22'!F325</f>
        <v>182831.95</v>
      </c>
      <c r="G325" s="7">
        <f>+octubre22!G325+noviembre22!G325+diciembre22!G325</f>
        <v>0</v>
      </c>
      <c r="H325" s="7">
        <f>+octubre22!H325+noviembre22!H325+diciembre22!H325+'Productos Financieros22'!H325</f>
        <v>182831.95</v>
      </c>
    </row>
    <row r="326" spans="1:8" x14ac:dyDescent="0.25">
      <c r="A326" s="6" t="s">
        <v>642</v>
      </c>
      <c r="B326" s="6" t="s">
        <v>643</v>
      </c>
      <c r="C326" s="7">
        <f>+octubre22!C326+noviembre22!C326+diciembre22!C326+'Productos Financieros22'!C326</f>
        <v>250435.03</v>
      </c>
      <c r="D326" s="7">
        <f>+octubre22!D326+noviembre22!D326+diciembre22!D326+'Productos Financieros22'!G326</f>
        <v>0</v>
      </c>
      <c r="E326" s="7">
        <f t="shared" si="5"/>
        <v>250435.03</v>
      </c>
      <c r="F326" s="7">
        <f>+octubre22!F326+noviembre22!F326+diciembre22!F326+'Productos Financieros22'!F326</f>
        <v>132797.68</v>
      </c>
      <c r="G326" s="7">
        <f>+octubre22!G326+noviembre22!G326+diciembre22!G326</f>
        <v>0</v>
      </c>
      <c r="H326" s="7">
        <f>+octubre22!H326+noviembre22!H326+diciembre22!H326+'Productos Financieros22'!H326</f>
        <v>132797.68</v>
      </c>
    </row>
    <row r="327" spans="1:8" x14ac:dyDescent="0.25">
      <c r="A327" s="6" t="s">
        <v>644</v>
      </c>
      <c r="B327" s="6" t="s">
        <v>645</v>
      </c>
      <c r="C327" s="7">
        <f>+octubre22!C327+noviembre22!C327+diciembre22!C327+'Productos Financieros22'!C327</f>
        <v>256285.19</v>
      </c>
      <c r="D327" s="7">
        <f>+octubre22!D327+noviembre22!D327+diciembre22!D327+'Productos Financieros22'!G327</f>
        <v>0</v>
      </c>
      <c r="E327" s="7">
        <f t="shared" si="5"/>
        <v>256285.19</v>
      </c>
      <c r="F327" s="7">
        <f>+octubre22!F327+noviembre22!F327+diciembre22!F327+'Productos Financieros22'!F327</f>
        <v>141262.12999999998</v>
      </c>
      <c r="G327" s="7">
        <f>+octubre22!G327+noviembre22!G327+diciembre22!G327</f>
        <v>0</v>
      </c>
      <c r="H327" s="7">
        <f>+octubre22!H327+noviembre22!H327+diciembre22!H327+'Productos Financieros22'!H327</f>
        <v>141262.12999999998</v>
      </c>
    </row>
    <row r="328" spans="1:8" x14ac:dyDescent="0.25">
      <c r="A328" s="6" t="s">
        <v>646</v>
      </c>
      <c r="B328" s="6" t="s">
        <v>647</v>
      </c>
      <c r="C328" s="7">
        <f>+octubre22!C328+noviembre22!C328+diciembre22!C328+'Productos Financieros22'!C328</f>
        <v>346701.67000000004</v>
      </c>
      <c r="D328" s="7">
        <f>+octubre22!D328+noviembre22!D328+diciembre22!D328+'Productos Financieros22'!G328</f>
        <v>0</v>
      </c>
      <c r="E328" s="7">
        <f t="shared" ref="E328:E391" si="6">C328-D328</f>
        <v>346701.67000000004</v>
      </c>
      <c r="F328" s="7">
        <f>+octubre22!F328+noviembre22!F328+diciembre22!F328+'Productos Financieros22'!F328</f>
        <v>147845.59000000003</v>
      </c>
      <c r="G328" s="7">
        <f>+octubre22!G328+noviembre22!G328+diciembre22!G328</f>
        <v>0</v>
      </c>
      <c r="H328" s="7">
        <f>+octubre22!H328+noviembre22!H328+diciembre22!H328+'Productos Financieros22'!H328</f>
        <v>147845.59000000003</v>
      </c>
    </row>
    <row r="329" spans="1:8" x14ac:dyDescent="0.25">
      <c r="A329" s="6" t="s">
        <v>648</v>
      </c>
      <c r="B329" s="6" t="s">
        <v>649</v>
      </c>
      <c r="C329" s="7">
        <f>+octubre22!C329+noviembre22!C329+diciembre22!C329+'Productos Financieros22'!C329</f>
        <v>675730.24</v>
      </c>
      <c r="D329" s="7">
        <f>+octubre22!D329+noviembre22!D329+diciembre22!D329+'Productos Financieros22'!G329</f>
        <v>0</v>
      </c>
      <c r="E329" s="7">
        <f t="shared" si="6"/>
        <v>675730.24</v>
      </c>
      <c r="F329" s="7">
        <f>+octubre22!F329+noviembre22!F329+diciembre22!F329+'Productos Financieros22'!F329</f>
        <v>452189.3</v>
      </c>
      <c r="G329" s="7">
        <f>+octubre22!G329+noviembre22!G329+diciembre22!G329</f>
        <v>0</v>
      </c>
      <c r="H329" s="7">
        <f>+octubre22!H329+noviembre22!H329+diciembre22!H329+'Productos Financieros22'!H329</f>
        <v>452189.3</v>
      </c>
    </row>
    <row r="330" spans="1:8" x14ac:dyDescent="0.25">
      <c r="A330" s="6" t="s">
        <v>650</v>
      </c>
      <c r="B330" s="6" t="s">
        <v>651</v>
      </c>
      <c r="C330" s="7">
        <f>+octubre22!C330+noviembre22!C330+diciembre22!C330+'Productos Financieros22'!C330</f>
        <v>7078116.4000000004</v>
      </c>
      <c r="D330" s="7">
        <f>+octubre22!D330+noviembre22!D330+diciembre22!D330+'Productos Financieros22'!G330</f>
        <v>0</v>
      </c>
      <c r="E330" s="7">
        <f t="shared" si="6"/>
        <v>7078116.4000000004</v>
      </c>
      <c r="F330" s="7">
        <f>+octubre22!F330+noviembre22!F330+diciembre22!F330+'Productos Financieros22'!F330</f>
        <v>9067110.0500000007</v>
      </c>
      <c r="G330" s="7">
        <f>+octubre22!G330+noviembre22!G330+diciembre22!G330</f>
        <v>0</v>
      </c>
      <c r="H330" s="7">
        <f>+octubre22!H330+noviembre22!H330+diciembre22!H330+'Productos Financieros22'!H330</f>
        <v>9067110.0500000007</v>
      </c>
    </row>
    <row r="331" spans="1:8" x14ac:dyDescent="0.25">
      <c r="A331" s="6" t="s">
        <v>652</v>
      </c>
      <c r="B331" s="6" t="s">
        <v>653</v>
      </c>
      <c r="C331" s="7">
        <f>+octubre22!C331+noviembre22!C331+diciembre22!C331+'Productos Financieros22'!C331</f>
        <v>4467537.6599999992</v>
      </c>
      <c r="D331" s="7">
        <f>+octubre22!D331+noviembre22!D331+diciembre22!D331+'Productos Financieros22'!G331</f>
        <v>0</v>
      </c>
      <c r="E331" s="7">
        <f t="shared" si="6"/>
        <v>4467537.6599999992</v>
      </c>
      <c r="F331" s="7">
        <f>+octubre22!F331+noviembre22!F331+diciembre22!F331+'Productos Financieros22'!F331</f>
        <v>2244017.56</v>
      </c>
      <c r="G331" s="7">
        <f>+octubre22!G331+noviembre22!G331+diciembre22!G331</f>
        <v>92435</v>
      </c>
      <c r="H331" s="7">
        <f>+octubre22!H331+noviembre22!H331+diciembre22!H331+'Productos Financieros22'!H331</f>
        <v>2151582.56</v>
      </c>
    </row>
    <row r="332" spans="1:8" x14ac:dyDescent="0.25">
      <c r="A332" s="6" t="s">
        <v>654</v>
      </c>
      <c r="B332" s="6" t="s">
        <v>655</v>
      </c>
      <c r="C332" s="7">
        <f>+octubre22!C332+noviembre22!C332+diciembre22!C332+'Productos Financieros22'!C332</f>
        <v>1652923</v>
      </c>
      <c r="D332" s="7">
        <f>+octubre22!D332+noviembre22!D332+diciembre22!D332+'Productos Financieros22'!G332</f>
        <v>0</v>
      </c>
      <c r="E332" s="7">
        <f t="shared" si="6"/>
        <v>1652923</v>
      </c>
      <c r="F332" s="7">
        <f>+octubre22!F332+noviembre22!F332+diciembre22!F332+'Productos Financieros22'!F332</f>
        <v>950274.67999999993</v>
      </c>
      <c r="G332" s="7">
        <f>+octubre22!G332+noviembre22!G332+diciembre22!G332</f>
        <v>0</v>
      </c>
      <c r="H332" s="7">
        <f>+octubre22!H332+noviembre22!H332+diciembre22!H332+'Productos Financieros22'!H332</f>
        <v>950274.67999999993</v>
      </c>
    </row>
    <row r="333" spans="1:8" x14ac:dyDescent="0.25">
      <c r="A333" s="6" t="s">
        <v>656</v>
      </c>
      <c r="B333" s="6" t="s">
        <v>657</v>
      </c>
      <c r="C333" s="7">
        <f>+octubre22!C333+noviembre22!C333+diciembre22!C333+'Productos Financieros22'!C333</f>
        <v>2142454.0499999998</v>
      </c>
      <c r="D333" s="7">
        <f>+octubre22!D333+noviembre22!D333+diciembre22!D333+'Productos Financieros22'!G333</f>
        <v>0</v>
      </c>
      <c r="E333" s="7">
        <f t="shared" si="6"/>
        <v>2142454.0499999998</v>
      </c>
      <c r="F333" s="7">
        <f>+octubre22!F333+noviembre22!F333+diciembre22!F333+'Productos Financieros22'!F333</f>
        <v>2911579.88</v>
      </c>
      <c r="G333" s="7">
        <f>+octubre22!G333+noviembre22!G333+diciembre22!G333</f>
        <v>0</v>
      </c>
      <c r="H333" s="7">
        <f>+octubre22!H333+noviembre22!H333+diciembre22!H333+'Productos Financieros22'!H333</f>
        <v>2911579.88</v>
      </c>
    </row>
    <row r="334" spans="1:8" x14ac:dyDescent="0.25">
      <c r="A334" s="6" t="s">
        <v>658</v>
      </c>
      <c r="B334" s="6" t="s">
        <v>659</v>
      </c>
      <c r="C334" s="7">
        <f>+octubre22!C334+noviembre22!C334+diciembre22!C334+'Productos Financieros22'!C334</f>
        <v>482218.78</v>
      </c>
      <c r="D334" s="7">
        <f>+octubre22!D334+noviembre22!D334+diciembre22!D334+'Productos Financieros22'!G334</f>
        <v>0</v>
      </c>
      <c r="E334" s="7">
        <f t="shared" si="6"/>
        <v>482218.78</v>
      </c>
      <c r="F334" s="7">
        <f>+octubre22!F334+noviembre22!F334+diciembre22!F334+'Productos Financieros22'!F334</f>
        <v>271050.25</v>
      </c>
      <c r="G334" s="7">
        <f>+octubre22!G334+noviembre22!G334+diciembre22!G334</f>
        <v>0</v>
      </c>
      <c r="H334" s="7">
        <f>+octubre22!H334+noviembre22!H334+diciembre22!H334+'Productos Financieros22'!H334</f>
        <v>271050.25</v>
      </c>
    </row>
    <row r="335" spans="1:8" x14ac:dyDescent="0.25">
      <c r="A335" s="6" t="s">
        <v>660</v>
      </c>
      <c r="B335" s="6" t="s">
        <v>661</v>
      </c>
      <c r="C335" s="7">
        <f>+octubre22!C335+noviembre22!C335+diciembre22!C335+'Productos Financieros22'!C335</f>
        <v>435780.37</v>
      </c>
      <c r="D335" s="7">
        <f>+octubre22!D335+noviembre22!D335+diciembre22!D335+'Productos Financieros22'!G335</f>
        <v>0</v>
      </c>
      <c r="E335" s="7">
        <f t="shared" si="6"/>
        <v>435780.37</v>
      </c>
      <c r="F335" s="7">
        <f>+octubre22!F335+noviembre22!F335+diciembre22!F335+'Productos Financieros22'!F335</f>
        <v>216877.81000000003</v>
      </c>
      <c r="G335" s="7">
        <f>+octubre22!G335+noviembre22!G335+diciembre22!G335</f>
        <v>0</v>
      </c>
      <c r="H335" s="7">
        <f>+octubre22!H335+noviembre22!H335+diciembre22!H335+'Productos Financieros22'!H335</f>
        <v>216877.81000000003</v>
      </c>
    </row>
    <row r="336" spans="1:8" x14ac:dyDescent="0.25">
      <c r="A336" s="6" t="s">
        <v>662</v>
      </c>
      <c r="B336" s="6" t="s">
        <v>663</v>
      </c>
      <c r="C336" s="7">
        <f>+octubre22!C336+noviembre22!C336+diciembre22!C336+'Productos Financieros22'!C336</f>
        <v>1285382.72</v>
      </c>
      <c r="D336" s="7">
        <f>+octubre22!D336+noviembre22!D336+diciembre22!D336+'Productos Financieros22'!G336</f>
        <v>0</v>
      </c>
      <c r="E336" s="7">
        <f t="shared" si="6"/>
        <v>1285382.72</v>
      </c>
      <c r="F336" s="7">
        <f>+octubre22!F336+noviembre22!F336+diciembre22!F336+'Productos Financieros22'!F336</f>
        <v>808072.04999999993</v>
      </c>
      <c r="G336" s="7">
        <f>+octubre22!G336+noviembre22!G336+diciembre22!G336</f>
        <v>0</v>
      </c>
      <c r="H336" s="7">
        <f>+octubre22!H336+noviembre22!H336+diciembre22!H336+'Productos Financieros22'!H336</f>
        <v>808072.04999999993</v>
      </c>
    </row>
    <row r="337" spans="1:8" x14ac:dyDescent="0.25">
      <c r="A337" s="6" t="s">
        <v>664</v>
      </c>
      <c r="B337" s="6" t="s">
        <v>665</v>
      </c>
      <c r="C337" s="7">
        <f>+octubre22!C337+noviembre22!C337+diciembre22!C337+'Productos Financieros22'!C337</f>
        <v>369543.91000000003</v>
      </c>
      <c r="D337" s="7">
        <f>+octubre22!D337+noviembre22!D337+diciembre22!D337+'Productos Financieros22'!G337</f>
        <v>0</v>
      </c>
      <c r="E337" s="7">
        <f t="shared" si="6"/>
        <v>369543.91000000003</v>
      </c>
      <c r="F337" s="7">
        <f>+octubre22!F337+noviembre22!F337+diciembre22!F337+'Productos Financieros22'!F337</f>
        <v>184712.93</v>
      </c>
      <c r="G337" s="7">
        <f>+octubre22!G337+noviembre22!G337+diciembre22!G337</f>
        <v>0</v>
      </c>
      <c r="H337" s="7">
        <f>+octubre22!H337+noviembre22!H337+diciembre22!H337+'Productos Financieros22'!H337</f>
        <v>184712.93</v>
      </c>
    </row>
    <row r="338" spans="1:8" x14ac:dyDescent="0.25">
      <c r="A338" s="6" t="s">
        <v>666</v>
      </c>
      <c r="B338" s="6" t="s">
        <v>667</v>
      </c>
      <c r="C338" s="7">
        <f>+octubre22!C338+noviembre22!C338+diciembre22!C338+'Productos Financieros22'!C338</f>
        <v>143760.53</v>
      </c>
      <c r="D338" s="7">
        <f>+octubre22!D338+noviembre22!D338+diciembre22!D338+'Productos Financieros22'!G338</f>
        <v>0</v>
      </c>
      <c r="E338" s="7">
        <f t="shared" si="6"/>
        <v>143760.53</v>
      </c>
      <c r="F338" s="7">
        <f>+octubre22!F338+noviembre22!F338+diciembre22!F338+'Productos Financieros22'!F338</f>
        <v>70160.83</v>
      </c>
      <c r="G338" s="7">
        <f>+octubre22!G338+noviembre22!G338+diciembre22!G338</f>
        <v>0</v>
      </c>
      <c r="H338" s="7">
        <f>+octubre22!H338+noviembre22!H338+diciembre22!H338+'Productos Financieros22'!H338</f>
        <v>70160.83</v>
      </c>
    </row>
    <row r="339" spans="1:8" x14ac:dyDescent="0.25">
      <c r="A339" s="6" t="s">
        <v>668</v>
      </c>
      <c r="B339" s="6" t="s">
        <v>669</v>
      </c>
      <c r="C339" s="7">
        <f>+octubre22!C339+noviembre22!C339+diciembre22!C339+'Productos Financieros22'!C339</f>
        <v>344994.47</v>
      </c>
      <c r="D339" s="7">
        <f>+octubre22!D339+noviembre22!D339+diciembre22!D339+'Productos Financieros22'!G339</f>
        <v>0</v>
      </c>
      <c r="E339" s="7">
        <f t="shared" si="6"/>
        <v>344994.47</v>
      </c>
      <c r="F339" s="7">
        <f>+octubre22!F339+noviembre22!F339+diciembre22!F339+'Productos Financieros22'!F339</f>
        <v>619597.13</v>
      </c>
      <c r="G339" s="7">
        <f>+octubre22!G339+noviembre22!G339+diciembre22!G339</f>
        <v>0</v>
      </c>
      <c r="H339" s="7">
        <f>+octubre22!H339+noviembre22!H339+diciembre22!H339+'Productos Financieros22'!H339</f>
        <v>619597.13</v>
      </c>
    </row>
    <row r="340" spans="1:8" x14ac:dyDescent="0.25">
      <c r="A340" s="6" t="s">
        <v>670</v>
      </c>
      <c r="B340" s="6" t="s">
        <v>671</v>
      </c>
      <c r="C340" s="7">
        <f>+octubre22!C340+noviembre22!C340+diciembre22!C340+'Productos Financieros22'!C340</f>
        <v>6637590.54</v>
      </c>
      <c r="D340" s="7">
        <f>+octubre22!D340+noviembre22!D340+diciembre22!D340+'Productos Financieros22'!G340</f>
        <v>0</v>
      </c>
      <c r="E340" s="7">
        <f t="shared" si="6"/>
        <v>6637590.54</v>
      </c>
      <c r="F340" s="7">
        <f>+octubre22!F340+noviembre22!F340+diciembre22!F340+'Productos Financieros22'!F340</f>
        <v>9506696.7400000002</v>
      </c>
      <c r="G340" s="7">
        <f>+octubre22!G340+noviembre22!G340+diciembre22!G340</f>
        <v>0</v>
      </c>
      <c r="H340" s="7">
        <f>+octubre22!H340+noviembre22!H340+diciembre22!H340+'Productos Financieros22'!H340</f>
        <v>9506696.7400000002</v>
      </c>
    </row>
    <row r="341" spans="1:8" x14ac:dyDescent="0.25">
      <c r="A341" s="6" t="s">
        <v>672</v>
      </c>
      <c r="B341" s="6" t="s">
        <v>673</v>
      </c>
      <c r="C341" s="7">
        <f>+octubre22!C341+noviembre22!C341+diciembre22!C341+'Productos Financieros22'!C341</f>
        <v>252886.68</v>
      </c>
      <c r="D341" s="7">
        <f>+octubre22!D341+noviembre22!D341+diciembre22!D341+'Productos Financieros22'!G341</f>
        <v>0</v>
      </c>
      <c r="E341" s="7">
        <f t="shared" si="6"/>
        <v>252886.68</v>
      </c>
      <c r="F341" s="7">
        <f>+octubre22!F341+noviembre22!F341+diciembre22!F341+'Productos Financieros22'!F341</f>
        <v>163081.57999999999</v>
      </c>
      <c r="G341" s="7">
        <f>+octubre22!G341+noviembre22!G341+diciembre22!G341</f>
        <v>0</v>
      </c>
      <c r="H341" s="7">
        <f>+octubre22!H341+noviembre22!H341+diciembre22!H341+'Productos Financieros22'!H341</f>
        <v>163081.57999999999</v>
      </c>
    </row>
    <row r="342" spans="1:8" x14ac:dyDescent="0.25">
      <c r="A342" s="6" t="s">
        <v>674</v>
      </c>
      <c r="B342" s="6" t="s">
        <v>675</v>
      </c>
      <c r="C342" s="7">
        <f>+octubre22!C342+noviembre22!C342+diciembre22!C342+'Productos Financieros22'!C342</f>
        <v>669778.16</v>
      </c>
      <c r="D342" s="7">
        <f>+octubre22!D342+noviembre22!D342+diciembre22!D342+'Productos Financieros22'!G342</f>
        <v>0</v>
      </c>
      <c r="E342" s="7">
        <f t="shared" si="6"/>
        <v>669778.16</v>
      </c>
      <c r="F342" s="7">
        <f>+octubre22!F342+noviembre22!F342+diciembre22!F342+'Productos Financieros22'!F342</f>
        <v>319203.51</v>
      </c>
      <c r="G342" s="7">
        <f>+octubre22!G342+noviembre22!G342+diciembre22!G342</f>
        <v>0</v>
      </c>
      <c r="H342" s="7">
        <f>+octubre22!H342+noviembre22!H342+diciembre22!H342+'Productos Financieros22'!H342</f>
        <v>319203.51</v>
      </c>
    </row>
    <row r="343" spans="1:8" x14ac:dyDescent="0.25">
      <c r="A343" s="6" t="s">
        <v>676</v>
      </c>
      <c r="B343" s="6" t="s">
        <v>677</v>
      </c>
      <c r="C343" s="7">
        <f>+octubre22!C343+noviembre22!C343+diciembre22!C343+'Productos Financieros22'!C343</f>
        <v>2305263.77</v>
      </c>
      <c r="D343" s="7">
        <f>+octubre22!D343+noviembre22!D343+diciembre22!D343+'Productos Financieros22'!G343</f>
        <v>0</v>
      </c>
      <c r="E343" s="7">
        <f t="shared" si="6"/>
        <v>2305263.77</v>
      </c>
      <c r="F343" s="7">
        <f>+octubre22!F343+noviembre22!F343+diciembre22!F343+'Productos Financieros22'!F343</f>
        <v>1056362.3400000001</v>
      </c>
      <c r="G343" s="7">
        <f>+octubre22!G343+noviembre22!G343+diciembre22!G343</f>
        <v>0</v>
      </c>
      <c r="H343" s="7">
        <f>+octubre22!H343+noviembre22!H343+diciembre22!H343+'Productos Financieros22'!H343</f>
        <v>1056362.3400000001</v>
      </c>
    </row>
    <row r="344" spans="1:8" x14ac:dyDescent="0.25">
      <c r="A344" s="6" t="s">
        <v>678</v>
      </c>
      <c r="B344" s="6" t="s">
        <v>679</v>
      </c>
      <c r="C344" s="7">
        <f>+octubre22!C344+noviembre22!C344+diciembre22!C344+'Productos Financieros22'!C344</f>
        <v>783480.79999999993</v>
      </c>
      <c r="D344" s="7">
        <f>+octubre22!D344+noviembre22!D344+diciembre22!D344+'Productos Financieros22'!G344</f>
        <v>0</v>
      </c>
      <c r="E344" s="7">
        <f t="shared" si="6"/>
        <v>783480.79999999993</v>
      </c>
      <c r="F344" s="7">
        <f>+octubre22!F344+noviembre22!F344+diciembre22!F344+'Productos Financieros22'!F344</f>
        <v>1948890.6900000002</v>
      </c>
      <c r="G344" s="7">
        <f>+octubre22!G344+noviembre22!G344+diciembre22!G344</f>
        <v>28373</v>
      </c>
      <c r="H344" s="7">
        <f>+octubre22!H344+noviembre22!H344+diciembre22!H344+'Productos Financieros22'!H344</f>
        <v>1920517.6900000002</v>
      </c>
    </row>
    <row r="345" spans="1:8" x14ac:dyDescent="0.25">
      <c r="A345" s="6" t="s">
        <v>680</v>
      </c>
      <c r="B345" s="6" t="s">
        <v>681</v>
      </c>
      <c r="C345" s="7">
        <f>+octubre22!C345+noviembre22!C345+diciembre22!C345+'Productos Financieros22'!C345</f>
        <v>533521.01</v>
      </c>
      <c r="D345" s="7">
        <f>+octubre22!D345+noviembre22!D345+diciembre22!D345+'Productos Financieros22'!G345</f>
        <v>0</v>
      </c>
      <c r="E345" s="7">
        <f t="shared" si="6"/>
        <v>533521.01</v>
      </c>
      <c r="F345" s="7">
        <f>+octubre22!F345+noviembre22!F345+diciembre22!F345+'Productos Financieros22'!F345</f>
        <v>818793.68</v>
      </c>
      <c r="G345" s="7">
        <f>+octubre22!G345+noviembre22!G345+diciembre22!G345</f>
        <v>0</v>
      </c>
      <c r="H345" s="7">
        <f>+octubre22!H345+noviembre22!H345+diciembre22!H345+'Productos Financieros22'!H345</f>
        <v>818793.68</v>
      </c>
    </row>
    <row r="346" spans="1:8" x14ac:dyDescent="0.25">
      <c r="A346" s="6" t="s">
        <v>682</v>
      </c>
      <c r="B346" s="6" t="s">
        <v>683</v>
      </c>
      <c r="C346" s="7">
        <f>+octubre22!C346+noviembre22!C346+diciembre22!C346+'Productos Financieros22'!C346</f>
        <v>454737.06</v>
      </c>
      <c r="D346" s="7">
        <f>+octubre22!D346+noviembre22!D346+diciembre22!D346+'Productos Financieros22'!G346</f>
        <v>0</v>
      </c>
      <c r="E346" s="7">
        <f t="shared" si="6"/>
        <v>454737.06</v>
      </c>
      <c r="F346" s="7">
        <f>+octubre22!F346+noviembre22!F346+diciembre22!F346+'Productos Financieros22'!F346</f>
        <v>328608.43</v>
      </c>
      <c r="G346" s="7">
        <f>+octubre22!G346+noviembre22!G346+diciembre22!G346</f>
        <v>0</v>
      </c>
      <c r="H346" s="7">
        <f>+octubre22!H346+noviembre22!H346+diciembre22!H346+'Productos Financieros22'!H346</f>
        <v>328608.43</v>
      </c>
    </row>
    <row r="347" spans="1:8" x14ac:dyDescent="0.25">
      <c r="A347" s="6" t="s">
        <v>684</v>
      </c>
      <c r="B347" s="6" t="s">
        <v>685</v>
      </c>
      <c r="C347" s="7">
        <f>+octubre22!C347+noviembre22!C347+diciembre22!C347+'Productos Financieros22'!C347</f>
        <v>121616.64</v>
      </c>
      <c r="D347" s="7">
        <f>+octubre22!D347+noviembre22!D347+diciembre22!D347+'Productos Financieros22'!G347</f>
        <v>0</v>
      </c>
      <c r="E347" s="7">
        <f t="shared" si="6"/>
        <v>121616.64</v>
      </c>
      <c r="F347" s="7">
        <f>+octubre22!F347+noviembre22!F347+diciembre22!F347+'Productos Financieros22'!F347</f>
        <v>45331.78</v>
      </c>
      <c r="G347" s="7">
        <f>+octubre22!G347+noviembre22!G347+diciembre22!G347</f>
        <v>0</v>
      </c>
      <c r="H347" s="7">
        <f>+octubre22!H347+noviembre22!H347+diciembre22!H347+'Productos Financieros22'!H347</f>
        <v>45331.78</v>
      </c>
    </row>
    <row r="348" spans="1:8" x14ac:dyDescent="0.25">
      <c r="A348" s="6" t="s">
        <v>686</v>
      </c>
      <c r="B348" s="6" t="s">
        <v>687</v>
      </c>
      <c r="C348" s="7">
        <f>+octubre22!C348+noviembre22!C348+diciembre22!C348+'Productos Financieros22'!C348</f>
        <v>332639.59000000003</v>
      </c>
      <c r="D348" s="7">
        <f>+octubre22!D348+noviembre22!D348+diciembre22!D348+'Productos Financieros22'!G348</f>
        <v>0</v>
      </c>
      <c r="E348" s="7">
        <f t="shared" si="6"/>
        <v>332639.59000000003</v>
      </c>
      <c r="F348" s="7">
        <f>+octubre22!F348+noviembre22!F348+diciembre22!F348+'Productos Financieros22'!F348</f>
        <v>772145.18</v>
      </c>
      <c r="G348" s="7">
        <f>+octubre22!G348+noviembre22!G348+diciembre22!G348</f>
        <v>0</v>
      </c>
      <c r="H348" s="7">
        <f>+octubre22!H348+noviembre22!H348+diciembre22!H348+'Productos Financieros22'!H348</f>
        <v>772145.18</v>
      </c>
    </row>
    <row r="349" spans="1:8" x14ac:dyDescent="0.25">
      <c r="A349" s="6" t="s">
        <v>688</v>
      </c>
      <c r="B349" s="6" t="s">
        <v>689</v>
      </c>
      <c r="C349" s="7">
        <f>+octubre22!C349+noviembre22!C349+diciembre22!C349+'Productos Financieros22'!C349</f>
        <v>381086.73</v>
      </c>
      <c r="D349" s="7">
        <f>+octubre22!D349+noviembre22!D349+diciembre22!D349+'Productos Financieros22'!G349</f>
        <v>0</v>
      </c>
      <c r="E349" s="7">
        <f t="shared" si="6"/>
        <v>381086.73</v>
      </c>
      <c r="F349" s="7">
        <f>+octubre22!F349+noviembre22!F349+diciembre22!F349+'Productos Financieros22'!F349</f>
        <v>376009.33</v>
      </c>
      <c r="G349" s="7">
        <f>+octubre22!G349+noviembre22!G349+diciembre22!G349</f>
        <v>0</v>
      </c>
      <c r="H349" s="7">
        <f>+octubre22!H349+noviembre22!H349+diciembre22!H349+'Productos Financieros22'!H349</f>
        <v>376009.33</v>
      </c>
    </row>
    <row r="350" spans="1:8" x14ac:dyDescent="0.25">
      <c r="A350" s="6" t="s">
        <v>690</v>
      </c>
      <c r="B350" s="6" t="s">
        <v>691</v>
      </c>
      <c r="C350" s="7">
        <f>+octubre22!C350+noviembre22!C350+diciembre22!C350+'Productos Financieros22'!C350</f>
        <v>692444.39</v>
      </c>
      <c r="D350" s="7">
        <f>+octubre22!D350+noviembre22!D350+diciembre22!D350+'Productos Financieros22'!G350</f>
        <v>0</v>
      </c>
      <c r="E350" s="7">
        <f t="shared" si="6"/>
        <v>692444.39</v>
      </c>
      <c r="F350" s="7">
        <f>+octubre22!F350+noviembre22!F350+diciembre22!F350+'Productos Financieros22'!F350</f>
        <v>528369.28</v>
      </c>
      <c r="G350" s="7">
        <f>+octubre22!G350+noviembre22!G350+diciembre22!G350</f>
        <v>0</v>
      </c>
      <c r="H350" s="7">
        <f>+octubre22!H350+noviembre22!H350+diciembre22!H350+'Productos Financieros22'!H350</f>
        <v>528369.28</v>
      </c>
    </row>
    <row r="351" spans="1:8" x14ac:dyDescent="0.25">
      <c r="A351" s="6" t="s">
        <v>692</v>
      </c>
      <c r="B351" s="6" t="s">
        <v>693</v>
      </c>
      <c r="C351" s="7">
        <f>+octubre22!C351+noviembre22!C351+diciembre22!C351+'Productos Financieros22'!C351</f>
        <v>687247.66</v>
      </c>
      <c r="D351" s="7">
        <f>+octubre22!D351+noviembre22!D351+diciembre22!D351+'Productos Financieros22'!G351</f>
        <v>0</v>
      </c>
      <c r="E351" s="7">
        <f t="shared" si="6"/>
        <v>687247.66</v>
      </c>
      <c r="F351" s="7">
        <f>+octubre22!F351+noviembre22!F351+diciembre22!F351+'Productos Financieros22'!F351</f>
        <v>787757.39</v>
      </c>
      <c r="G351" s="7">
        <f>+octubre22!G351+noviembre22!G351+diciembre22!G351</f>
        <v>0</v>
      </c>
      <c r="H351" s="7">
        <f>+octubre22!H351+noviembre22!H351+diciembre22!H351+'Productos Financieros22'!H351</f>
        <v>787757.39</v>
      </c>
    </row>
    <row r="352" spans="1:8" x14ac:dyDescent="0.25">
      <c r="A352" s="6" t="s">
        <v>694</v>
      </c>
      <c r="B352" s="6" t="s">
        <v>695</v>
      </c>
      <c r="C352" s="7">
        <f>+octubre22!C352+noviembre22!C352+diciembre22!C352+'Productos Financieros22'!C352</f>
        <v>332619.79000000004</v>
      </c>
      <c r="D352" s="7">
        <f>+octubre22!D352+noviembre22!D352+diciembre22!D352+'Productos Financieros22'!G352</f>
        <v>0</v>
      </c>
      <c r="E352" s="7">
        <f t="shared" si="6"/>
        <v>332619.79000000004</v>
      </c>
      <c r="F352" s="7">
        <f>+octubre22!F352+noviembre22!F352+diciembre22!F352+'Productos Financieros22'!F352</f>
        <v>290048.19</v>
      </c>
      <c r="G352" s="7">
        <f>+octubre22!G352+noviembre22!G352+diciembre22!G352</f>
        <v>0</v>
      </c>
      <c r="H352" s="7">
        <f>+octubre22!H352+noviembre22!H352+diciembre22!H352+'Productos Financieros22'!H352</f>
        <v>290048.19</v>
      </c>
    </row>
    <row r="353" spans="1:8" x14ac:dyDescent="0.25">
      <c r="A353" s="6" t="s">
        <v>696</v>
      </c>
      <c r="B353" s="6" t="s">
        <v>697</v>
      </c>
      <c r="C353" s="7">
        <f>+octubre22!C353+noviembre22!C353+diciembre22!C353+'Productos Financieros22'!C353</f>
        <v>1245805.94</v>
      </c>
      <c r="D353" s="7">
        <f>+octubre22!D353+noviembre22!D353+diciembre22!D353+'Productos Financieros22'!G353</f>
        <v>0</v>
      </c>
      <c r="E353" s="7">
        <f t="shared" si="6"/>
        <v>1245805.94</v>
      </c>
      <c r="F353" s="7">
        <f>+octubre22!F353+noviembre22!F353+diciembre22!F353+'Productos Financieros22'!F353</f>
        <v>790390.76</v>
      </c>
      <c r="G353" s="7">
        <f>+octubre22!G353+noviembre22!G353+diciembre22!G353</f>
        <v>0</v>
      </c>
      <c r="H353" s="7">
        <f>+octubre22!H353+noviembre22!H353+diciembre22!H353+'Productos Financieros22'!H353</f>
        <v>790390.76</v>
      </c>
    </row>
    <row r="354" spans="1:8" x14ac:dyDescent="0.25">
      <c r="A354" s="6" t="s">
        <v>698</v>
      </c>
      <c r="B354" s="6" t="s">
        <v>699</v>
      </c>
      <c r="C354" s="7">
        <f>+octubre22!C354+noviembre22!C354+diciembre22!C354+'Productos Financieros22'!C354</f>
        <v>1867412.57</v>
      </c>
      <c r="D354" s="7">
        <f>+octubre22!D354+noviembre22!D354+diciembre22!D354+'Productos Financieros22'!G354</f>
        <v>0</v>
      </c>
      <c r="E354" s="7">
        <f t="shared" si="6"/>
        <v>1867412.57</v>
      </c>
      <c r="F354" s="7">
        <f>+octubre22!F354+noviembre22!F354+diciembre22!F354+'Productos Financieros22'!F354</f>
        <v>1540904.59</v>
      </c>
      <c r="G354" s="7">
        <f>+octubre22!G354+noviembre22!G354+diciembre22!G354</f>
        <v>0</v>
      </c>
      <c r="H354" s="7">
        <f>+octubre22!H354+noviembre22!H354+diciembre22!H354+'Productos Financieros22'!H354</f>
        <v>1540904.59</v>
      </c>
    </row>
    <row r="355" spans="1:8" x14ac:dyDescent="0.25">
      <c r="A355" s="6" t="s">
        <v>700</v>
      </c>
      <c r="B355" s="6" t="s">
        <v>701</v>
      </c>
      <c r="C355" s="7">
        <f>+octubre22!C355+noviembre22!C355+diciembre22!C355+'Productos Financieros22'!C355</f>
        <v>439603.81</v>
      </c>
      <c r="D355" s="7">
        <f>+octubre22!D355+noviembre22!D355+diciembre22!D355+'Productos Financieros22'!G355</f>
        <v>0</v>
      </c>
      <c r="E355" s="7">
        <f t="shared" si="6"/>
        <v>439603.81</v>
      </c>
      <c r="F355" s="7">
        <f>+octubre22!F355+noviembre22!F355+diciembre22!F355+'Productos Financieros22'!F355</f>
        <v>411748.06000000006</v>
      </c>
      <c r="G355" s="7">
        <f>+octubre22!G355+noviembre22!G355+diciembre22!G355</f>
        <v>0</v>
      </c>
      <c r="H355" s="7">
        <f>+octubre22!H355+noviembre22!H355+diciembre22!H355+'Productos Financieros22'!H355</f>
        <v>411748.06000000006</v>
      </c>
    </row>
    <row r="356" spans="1:8" x14ac:dyDescent="0.25">
      <c r="A356" s="6" t="s">
        <v>702</v>
      </c>
      <c r="B356" s="6" t="s">
        <v>703</v>
      </c>
      <c r="C356" s="7">
        <f>+octubre22!C356+noviembre22!C356+diciembre22!C356+'Productos Financieros22'!C356</f>
        <v>547795.20000000007</v>
      </c>
      <c r="D356" s="7">
        <f>+octubre22!D356+noviembre22!D356+diciembre22!D356+'Productos Financieros22'!G356</f>
        <v>0</v>
      </c>
      <c r="E356" s="7">
        <f t="shared" si="6"/>
        <v>547795.20000000007</v>
      </c>
      <c r="F356" s="7">
        <f>+octubre22!F356+noviembre22!F356+diciembre22!F356+'Productos Financieros22'!F356</f>
        <v>3174729.97</v>
      </c>
      <c r="G356" s="7">
        <f>+octubre22!G356+noviembre22!G356+diciembre22!G356</f>
        <v>0</v>
      </c>
      <c r="H356" s="7">
        <f>+octubre22!H356+noviembre22!H356+diciembre22!H356+'Productos Financieros22'!H356</f>
        <v>3174729.97</v>
      </c>
    </row>
    <row r="357" spans="1:8" x14ac:dyDescent="0.25">
      <c r="A357" s="6" t="s">
        <v>704</v>
      </c>
      <c r="B357" s="6" t="s">
        <v>705</v>
      </c>
      <c r="C357" s="7">
        <f>+octubre22!C357+noviembre22!C357+diciembre22!C357+'Productos Financieros22'!C357</f>
        <v>678964.34</v>
      </c>
      <c r="D357" s="7">
        <f>+octubre22!D357+noviembre22!D357+diciembre22!D357+'Productos Financieros22'!G357</f>
        <v>0</v>
      </c>
      <c r="E357" s="7">
        <f t="shared" si="6"/>
        <v>678964.34</v>
      </c>
      <c r="F357" s="7">
        <f>+octubre22!F357+noviembre22!F357+diciembre22!F357+'Productos Financieros22'!F357</f>
        <v>527052.59</v>
      </c>
      <c r="G357" s="7">
        <f>+octubre22!G357+noviembre22!G357+diciembre22!G357</f>
        <v>0</v>
      </c>
      <c r="H357" s="7">
        <f>+octubre22!H357+noviembre22!H357+diciembre22!H357+'Productos Financieros22'!H357</f>
        <v>527052.59</v>
      </c>
    </row>
    <row r="358" spans="1:8" x14ac:dyDescent="0.25">
      <c r="A358" s="6" t="s">
        <v>706</v>
      </c>
      <c r="B358" s="6" t="s">
        <v>707</v>
      </c>
      <c r="C358" s="7">
        <f>+octubre22!C358+noviembre22!C358+diciembre22!C358+'Productos Financieros22'!C358</f>
        <v>1722089.5499999998</v>
      </c>
      <c r="D358" s="7">
        <f>+octubre22!D358+noviembre22!D358+diciembre22!D358+'Productos Financieros22'!G358</f>
        <v>0</v>
      </c>
      <c r="E358" s="7">
        <f t="shared" si="6"/>
        <v>1722089.5499999998</v>
      </c>
      <c r="F358" s="7">
        <f>+octubre22!F358+noviembre22!F358+diciembre22!F358+'Productos Financieros22'!F358</f>
        <v>929207.62</v>
      </c>
      <c r="G358" s="7">
        <f>+octubre22!G358+noviembre22!G358+diciembre22!G358</f>
        <v>0</v>
      </c>
      <c r="H358" s="7">
        <f>+octubre22!H358+noviembre22!H358+diciembre22!H358+'Productos Financieros22'!H358</f>
        <v>929207.62</v>
      </c>
    </row>
    <row r="359" spans="1:8" x14ac:dyDescent="0.25">
      <c r="A359" s="6" t="s">
        <v>708</v>
      </c>
      <c r="B359" s="6" t="s">
        <v>709</v>
      </c>
      <c r="C359" s="7">
        <f>+octubre22!C359+noviembre22!C359+diciembre22!C359+'Productos Financieros22'!C359</f>
        <v>511602.63</v>
      </c>
      <c r="D359" s="7">
        <f>+octubre22!D359+noviembre22!D359+diciembre22!D359+'Productos Financieros22'!G359</f>
        <v>0</v>
      </c>
      <c r="E359" s="7">
        <f t="shared" si="6"/>
        <v>511602.63</v>
      </c>
      <c r="F359" s="7">
        <f>+octubre22!F359+noviembre22!F359+diciembre22!F359+'Productos Financieros22'!F359</f>
        <v>452565.49</v>
      </c>
      <c r="G359" s="7">
        <f>+octubre22!G359+noviembre22!G359+diciembre22!G359</f>
        <v>0</v>
      </c>
      <c r="H359" s="7">
        <f>+octubre22!H359+noviembre22!H359+diciembre22!H359+'Productos Financieros22'!H359</f>
        <v>452565.49</v>
      </c>
    </row>
    <row r="360" spans="1:8" x14ac:dyDescent="0.25">
      <c r="A360" s="6" t="s">
        <v>710</v>
      </c>
      <c r="B360" s="6" t="s">
        <v>711</v>
      </c>
      <c r="C360" s="7">
        <f>+octubre22!C360+noviembre22!C360+diciembre22!C360+'Productos Financieros22'!C360</f>
        <v>334081.48</v>
      </c>
      <c r="D360" s="7">
        <f>+octubre22!D360+noviembre22!D360+diciembre22!D360+'Productos Financieros22'!G360</f>
        <v>0</v>
      </c>
      <c r="E360" s="7">
        <f t="shared" si="6"/>
        <v>334081.48</v>
      </c>
      <c r="F360" s="7">
        <f>+octubre22!F360+noviembre22!F360+diciembre22!F360+'Productos Financieros22'!F360</f>
        <v>89723.09</v>
      </c>
      <c r="G360" s="7">
        <f>+octubre22!G360+noviembre22!G360+diciembre22!G360</f>
        <v>0</v>
      </c>
      <c r="H360" s="7">
        <f>+octubre22!H360+noviembre22!H360+diciembre22!H360+'Productos Financieros22'!H360</f>
        <v>89723.09</v>
      </c>
    </row>
    <row r="361" spans="1:8" x14ac:dyDescent="0.25">
      <c r="A361" s="6" t="s">
        <v>712</v>
      </c>
      <c r="B361" s="6" t="s">
        <v>713</v>
      </c>
      <c r="C361" s="7">
        <f>+octubre22!C361+noviembre22!C361+diciembre22!C361+'Productos Financieros22'!C361</f>
        <v>331409.40999999997</v>
      </c>
      <c r="D361" s="7">
        <f>+octubre22!D361+noviembre22!D361+diciembre22!D361+'Productos Financieros22'!G361</f>
        <v>0</v>
      </c>
      <c r="E361" s="7">
        <f t="shared" si="6"/>
        <v>331409.40999999997</v>
      </c>
      <c r="F361" s="7">
        <f>+octubre22!F361+noviembre22!F361+diciembre22!F361+'Productos Financieros22'!F361</f>
        <v>128095.21999999999</v>
      </c>
      <c r="G361" s="7">
        <f>+octubre22!G361+noviembre22!G361+diciembre22!G361</f>
        <v>0</v>
      </c>
      <c r="H361" s="7">
        <f>+octubre22!H361+noviembre22!H361+diciembre22!H361+'Productos Financieros22'!H361</f>
        <v>128095.21999999999</v>
      </c>
    </row>
    <row r="362" spans="1:8" x14ac:dyDescent="0.25">
      <c r="A362" s="6" t="s">
        <v>714</v>
      </c>
      <c r="B362" s="6" t="s">
        <v>715</v>
      </c>
      <c r="C362" s="7">
        <f>+octubre22!C362+noviembre22!C362+diciembre22!C362+'Productos Financieros22'!C362</f>
        <v>344328.52</v>
      </c>
      <c r="D362" s="7">
        <f>+octubre22!D362+noviembre22!D362+diciembre22!D362+'Productos Financieros22'!G362</f>
        <v>0</v>
      </c>
      <c r="E362" s="7">
        <f t="shared" si="6"/>
        <v>344328.52</v>
      </c>
      <c r="F362" s="7">
        <f>+octubre22!F362+noviembre22!F362+diciembre22!F362+'Productos Financieros22'!F362</f>
        <v>409867.07999999996</v>
      </c>
      <c r="G362" s="7">
        <f>+octubre22!G362+noviembre22!G362+diciembre22!G362</f>
        <v>0</v>
      </c>
      <c r="H362" s="7">
        <f>+octubre22!H362+noviembre22!H362+diciembre22!H362+'Productos Financieros22'!H362</f>
        <v>409867.07999999996</v>
      </c>
    </row>
    <row r="363" spans="1:8" x14ac:dyDescent="0.25">
      <c r="A363" s="6" t="s">
        <v>716</v>
      </c>
      <c r="B363" s="6" t="s">
        <v>717</v>
      </c>
      <c r="C363" s="7">
        <f>+octubre22!C363+noviembre22!C363+diciembre22!C363+'Productos Financieros22'!C363</f>
        <v>306658.26</v>
      </c>
      <c r="D363" s="7">
        <f>+octubre22!D363+noviembre22!D363+diciembre22!D363+'Productos Financieros22'!G363</f>
        <v>0</v>
      </c>
      <c r="E363" s="7">
        <f t="shared" si="6"/>
        <v>306658.26</v>
      </c>
      <c r="F363" s="7">
        <f>+octubre22!F363+noviembre22!F363+diciembre22!F363+'Productos Financieros22'!F363</f>
        <v>159507.70000000001</v>
      </c>
      <c r="G363" s="7">
        <f>+octubre22!G363+noviembre22!G363+diciembre22!G363</f>
        <v>0</v>
      </c>
      <c r="H363" s="7">
        <f>+octubre22!H363+noviembre22!H363+diciembre22!H363+'Productos Financieros22'!H363</f>
        <v>159507.70000000001</v>
      </c>
    </row>
    <row r="364" spans="1:8" x14ac:dyDescent="0.25">
      <c r="A364" s="6" t="s">
        <v>718</v>
      </c>
      <c r="B364" s="6" t="s">
        <v>719</v>
      </c>
      <c r="C364" s="7">
        <f>+octubre22!C364+noviembre22!C364+diciembre22!C364+'Productos Financieros22'!C364</f>
        <v>514388.6</v>
      </c>
      <c r="D364" s="7">
        <f>+octubre22!D364+noviembre22!D364+diciembre22!D364+'Productos Financieros22'!G364</f>
        <v>0</v>
      </c>
      <c r="E364" s="7">
        <f t="shared" si="6"/>
        <v>514388.6</v>
      </c>
      <c r="F364" s="7">
        <f>+octubre22!F364+noviembre22!F364+diciembre22!F364+'Productos Financieros22'!F364</f>
        <v>368297.27999999997</v>
      </c>
      <c r="G364" s="7">
        <f>+octubre22!G364+noviembre22!G364+diciembre22!G364</f>
        <v>0</v>
      </c>
      <c r="H364" s="7">
        <f>+octubre22!H364+noviembre22!H364+diciembre22!H364+'Productos Financieros22'!H364</f>
        <v>368297.27999999997</v>
      </c>
    </row>
    <row r="365" spans="1:8" x14ac:dyDescent="0.25">
      <c r="A365" s="6" t="s">
        <v>720</v>
      </c>
      <c r="B365" s="6" t="s">
        <v>721</v>
      </c>
      <c r="C365" s="7">
        <f>+octubre22!C365+noviembre22!C365+diciembre22!C365+'Productos Financieros22'!C365</f>
        <v>255752.16</v>
      </c>
      <c r="D365" s="7">
        <f>+octubre22!D365+noviembre22!D365+diciembre22!D365+'Productos Financieros22'!G365</f>
        <v>0</v>
      </c>
      <c r="E365" s="7">
        <f t="shared" si="6"/>
        <v>255752.16</v>
      </c>
      <c r="F365" s="7">
        <f>+octubre22!F365+noviembre22!F365+diciembre22!F365+'Productos Financieros22'!F365</f>
        <v>119818.88</v>
      </c>
      <c r="G365" s="7">
        <f>+octubre22!G365+noviembre22!G365+diciembre22!G365</f>
        <v>0</v>
      </c>
      <c r="H365" s="7">
        <f>+octubre22!H365+noviembre22!H365+diciembre22!H365+'Productos Financieros22'!H365</f>
        <v>119818.88</v>
      </c>
    </row>
    <row r="366" spans="1:8" x14ac:dyDescent="0.25">
      <c r="A366" s="6" t="s">
        <v>722</v>
      </c>
      <c r="B366" s="6" t="s">
        <v>723</v>
      </c>
      <c r="C366" s="7">
        <f>+octubre22!C366+noviembre22!C366+diciembre22!C366+'Productos Financieros22'!C366</f>
        <v>885856.43</v>
      </c>
      <c r="D366" s="7">
        <f>+octubre22!D366+noviembre22!D366+diciembre22!D366+'Productos Financieros22'!G366</f>
        <v>0</v>
      </c>
      <c r="E366" s="7">
        <f t="shared" si="6"/>
        <v>885856.43</v>
      </c>
      <c r="F366" s="7">
        <f>+octubre22!F366+noviembre22!F366+diciembre22!F366+'Productos Financieros22'!F366</f>
        <v>748820.96000000008</v>
      </c>
      <c r="G366" s="7">
        <f>+octubre22!G366+noviembre22!G366+diciembre22!G366</f>
        <v>0</v>
      </c>
      <c r="H366" s="7">
        <f>+octubre22!H366+noviembre22!H366+diciembre22!H366+'Productos Financieros22'!H366</f>
        <v>748820.96000000008</v>
      </c>
    </row>
    <row r="367" spans="1:8" x14ac:dyDescent="0.25">
      <c r="A367" s="6" t="s">
        <v>724</v>
      </c>
      <c r="B367" s="6" t="s">
        <v>725</v>
      </c>
      <c r="C367" s="7">
        <f>+octubre22!C367+noviembre22!C367+diciembre22!C367+'Productos Financieros22'!C367</f>
        <v>332940.50999999995</v>
      </c>
      <c r="D367" s="7">
        <f>+octubre22!D367+noviembre22!D367+diciembre22!D367+'Productos Financieros22'!G367</f>
        <v>0</v>
      </c>
      <c r="E367" s="7">
        <f t="shared" si="6"/>
        <v>332940.50999999995</v>
      </c>
      <c r="F367" s="7">
        <f>+octubre22!F367+noviembre22!F367+diciembre22!F367+'Productos Financieros22'!F367</f>
        <v>155181.43</v>
      </c>
      <c r="G367" s="7">
        <f>+octubre22!G367+noviembre22!G367+diciembre22!G367</f>
        <v>0</v>
      </c>
      <c r="H367" s="7">
        <f>+octubre22!H367+noviembre22!H367+diciembre22!H367+'Productos Financieros22'!H367</f>
        <v>155181.43</v>
      </c>
    </row>
    <row r="368" spans="1:8" x14ac:dyDescent="0.25">
      <c r="A368" s="6" t="s">
        <v>726</v>
      </c>
      <c r="B368" s="6" t="s">
        <v>727</v>
      </c>
      <c r="C368" s="7">
        <f>+octubre22!C368+noviembre22!C368+diciembre22!C368+'Productos Financieros22'!C368</f>
        <v>292041.34000000003</v>
      </c>
      <c r="D368" s="7">
        <f>+octubre22!D368+noviembre22!D368+diciembre22!D368+'Productos Financieros22'!G368</f>
        <v>0</v>
      </c>
      <c r="E368" s="7">
        <f t="shared" si="6"/>
        <v>292041.34000000003</v>
      </c>
      <c r="F368" s="7">
        <f>+octubre22!F368+noviembre22!F368+diciembre22!F368+'Productos Financieros22'!F368</f>
        <v>281207.57</v>
      </c>
      <c r="G368" s="7">
        <f>+octubre22!G368+noviembre22!G368+diciembre22!G368</f>
        <v>0</v>
      </c>
      <c r="H368" s="7">
        <f>+octubre22!H368+noviembre22!H368+diciembre22!H368+'Productos Financieros22'!H368</f>
        <v>281207.57</v>
      </c>
    </row>
    <row r="369" spans="1:8" x14ac:dyDescent="0.25">
      <c r="A369" s="6" t="s">
        <v>728</v>
      </c>
      <c r="B369" s="6" t="s">
        <v>729</v>
      </c>
      <c r="C369" s="7">
        <f>+octubre22!C369+noviembre22!C369+diciembre22!C369+'Productos Financieros22'!C369</f>
        <v>436619.72</v>
      </c>
      <c r="D369" s="7">
        <f>+octubre22!D369+noviembre22!D369+diciembre22!D369+'Productos Financieros22'!G369</f>
        <v>0</v>
      </c>
      <c r="E369" s="7">
        <f t="shared" si="6"/>
        <v>436619.72</v>
      </c>
      <c r="F369" s="7">
        <f>+octubre22!F369+noviembre22!F369+diciembre22!F369+'Productos Financieros22'!F369</f>
        <v>503164.05</v>
      </c>
      <c r="G369" s="7">
        <f>+octubre22!G369+noviembre22!G369+diciembre22!G369</f>
        <v>0</v>
      </c>
      <c r="H369" s="7">
        <f>+octubre22!H369+noviembre22!H369+diciembre22!H369+'Productos Financieros22'!H369</f>
        <v>503164.05</v>
      </c>
    </row>
    <row r="370" spans="1:8" x14ac:dyDescent="0.25">
      <c r="A370" s="6" t="s">
        <v>730</v>
      </c>
      <c r="B370" s="6" t="s">
        <v>731</v>
      </c>
      <c r="C370" s="7">
        <f>+octubre22!C370+noviembre22!C370+diciembre22!C370+'Productos Financieros22'!C370</f>
        <v>2748139.38</v>
      </c>
      <c r="D370" s="7">
        <f>+octubre22!D370+noviembre22!D370+diciembre22!D370+'Productos Financieros22'!G370</f>
        <v>0</v>
      </c>
      <c r="E370" s="7">
        <f t="shared" si="6"/>
        <v>2748139.38</v>
      </c>
      <c r="F370" s="7">
        <f>+octubre22!F370+noviembre22!F370+diciembre22!F370+'Productos Financieros22'!F370</f>
        <v>3508793.26</v>
      </c>
      <c r="G370" s="7">
        <f>+octubre22!G370+noviembre22!G370+diciembre22!G370</f>
        <v>0</v>
      </c>
      <c r="H370" s="7">
        <f>+octubre22!H370+noviembre22!H370+diciembre22!H370+'Productos Financieros22'!H370</f>
        <v>3508793.26</v>
      </c>
    </row>
    <row r="371" spans="1:8" x14ac:dyDescent="0.25">
      <c r="A371" s="6" t="s">
        <v>732</v>
      </c>
      <c r="B371" s="6" t="s">
        <v>733</v>
      </c>
      <c r="C371" s="7">
        <f>+octubre22!C371+noviembre22!C371+diciembre22!C371+'Productos Financieros22'!C371</f>
        <v>419851.67</v>
      </c>
      <c r="D371" s="7">
        <f>+octubre22!D371+noviembre22!D371+diciembre22!D371+'Productos Financieros22'!G371</f>
        <v>0</v>
      </c>
      <c r="E371" s="7">
        <f t="shared" si="6"/>
        <v>419851.67</v>
      </c>
      <c r="F371" s="7">
        <f>+octubre22!F371+noviembre22!F371+diciembre22!F371+'Productos Financieros22'!F371</f>
        <v>199196.52</v>
      </c>
      <c r="G371" s="7">
        <f>+octubre22!G371+noviembre22!G371+diciembre22!G371</f>
        <v>0</v>
      </c>
      <c r="H371" s="7">
        <f>+octubre22!H371+noviembre22!H371+diciembre22!H371+'Productos Financieros22'!H371</f>
        <v>199196.52</v>
      </c>
    </row>
    <row r="372" spans="1:8" x14ac:dyDescent="0.25">
      <c r="A372" s="6" t="s">
        <v>734</v>
      </c>
      <c r="B372" s="6" t="s">
        <v>735</v>
      </c>
      <c r="C372" s="7">
        <f>+octubre22!C372+noviembre22!C372+diciembre22!C372+'Productos Financieros22'!C372</f>
        <v>1512686.9</v>
      </c>
      <c r="D372" s="7">
        <f>+octubre22!D372+noviembre22!D372+diciembre22!D372+'Productos Financieros22'!G372</f>
        <v>0</v>
      </c>
      <c r="E372" s="7">
        <f t="shared" si="6"/>
        <v>1512686.9</v>
      </c>
      <c r="F372" s="7">
        <f>+octubre22!F372+noviembre22!F372+diciembre22!F372+'Productos Financieros22'!F372</f>
        <v>691450.86</v>
      </c>
      <c r="G372" s="7">
        <f>+octubre22!G372+noviembre22!G372+diciembre22!G372</f>
        <v>0</v>
      </c>
      <c r="H372" s="7">
        <f>+octubre22!H372+noviembre22!H372+diciembre22!H372+'Productos Financieros22'!H372</f>
        <v>691450.86</v>
      </c>
    </row>
    <row r="373" spans="1:8" x14ac:dyDescent="0.25">
      <c r="A373" s="6" t="s">
        <v>736</v>
      </c>
      <c r="B373" s="6" t="s">
        <v>737</v>
      </c>
      <c r="C373" s="7">
        <f>+octubre22!C373+noviembre22!C373+diciembre22!C373+'Productos Financieros22'!C373</f>
        <v>1319889.19</v>
      </c>
      <c r="D373" s="7">
        <f>+octubre22!D373+noviembre22!D373+diciembre22!D373+'Productos Financieros22'!G373</f>
        <v>0</v>
      </c>
      <c r="E373" s="7">
        <f t="shared" si="6"/>
        <v>1319889.19</v>
      </c>
      <c r="F373" s="7">
        <f>+octubre22!F373+noviembre22!F373+diciembre22!F373+'Productos Financieros22'!F373</f>
        <v>861868.2699999999</v>
      </c>
      <c r="G373" s="7">
        <f>+octubre22!G373+noviembre22!G373+diciembre22!G373</f>
        <v>4374</v>
      </c>
      <c r="H373" s="7">
        <f>+octubre22!H373+noviembre22!H373+diciembre22!H373+'Productos Financieros22'!H373</f>
        <v>857494.2699999999</v>
      </c>
    </row>
    <row r="374" spans="1:8" x14ac:dyDescent="0.25">
      <c r="A374" s="6" t="s">
        <v>738</v>
      </c>
      <c r="B374" s="6" t="s">
        <v>739</v>
      </c>
      <c r="C374" s="7">
        <f>+octubre22!C374+noviembre22!C374+diciembre22!C374+'Productos Financieros22'!C374</f>
        <v>459641.67</v>
      </c>
      <c r="D374" s="7">
        <f>+octubre22!D374+noviembre22!D374+diciembre22!D374+'Productos Financieros22'!G374</f>
        <v>0</v>
      </c>
      <c r="E374" s="7">
        <f t="shared" si="6"/>
        <v>459641.67</v>
      </c>
      <c r="F374" s="7">
        <f>+octubre22!F374+noviembre22!F374+diciembre22!F374+'Productos Financieros22'!F374</f>
        <v>388800.01999999996</v>
      </c>
      <c r="G374" s="7">
        <f>+octubre22!G374+noviembre22!G374+diciembre22!G374</f>
        <v>0</v>
      </c>
      <c r="H374" s="7">
        <f>+octubre22!H374+noviembre22!H374+diciembre22!H374+'Productos Financieros22'!H374</f>
        <v>388800.01999999996</v>
      </c>
    </row>
    <row r="375" spans="1:8" x14ac:dyDescent="0.25">
      <c r="A375" s="6" t="s">
        <v>740</v>
      </c>
      <c r="B375" s="6" t="s">
        <v>741</v>
      </c>
      <c r="C375" s="7">
        <f>+octubre22!C375+noviembre22!C375+diciembre22!C375+'Productos Financieros22'!C375</f>
        <v>257995</v>
      </c>
      <c r="D375" s="7">
        <f>+octubre22!D375+noviembre22!D375+diciembre22!D375+'Productos Financieros22'!G375</f>
        <v>0</v>
      </c>
      <c r="E375" s="7">
        <f t="shared" si="6"/>
        <v>257995</v>
      </c>
      <c r="F375" s="7">
        <f>+octubre22!F375+noviembre22!F375+diciembre22!F375+'Productos Financieros22'!F375</f>
        <v>412500.45000000007</v>
      </c>
      <c r="G375" s="7">
        <f>+octubre22!G375+noviembre22!G375+diciembre22!G375</f>
        <v>0</v>
      </c>
      <c r="H375" s="7">
        <f>+octubre22!H375+noviembre22!H375+diciembre22!H375+'Productos Financieros22'!H375</f>
        <v>412500.45000000007</v>
      </c>
    </row>
    <row r="376" spans="1:8" x14ac:dyDescent="0.25">
      <c r="A376" s="6" t="s">
        <v>742</v>
      </c>
      <c r="B376" s="6" t="s">
        <v>743</v>
      </c>
      <c r="C376" s="7">
        <f>+octubre22!C376+noviembre22!C376+diciembre22!C376+'Productos Financieros22'!C376</f>
        <v>177160.73</v>
      </c>
      <c r="D376" s="7">
        <f>+octubre22!D376+noviembre22!D376+diciembre22!D376+'Productos Financieros22'!G376</f>
        <v>0</v>
      </c>
      <c r="E376" s="7">
        <f t="shared" si="6"/>
        <v>177160.73</v>
      </c>
      <c r="F376" s="7">
        <f>+octubre22!F376+noviembre22!F376+diciembre22!F376+'Productos Financieros22'!F376</f>
        <v>124521.34</v>
      </c>
      <c r="G376" s="7">
        <f>+octubre22!G376+noviembre22!G376+diciembre22!G376</f>
        <v>0</v>
      </c>
      <c r="H376" s="7">
        <f>+octubre22!H376+noviembre22!H376+diciembre22!H376+'Productos Financieros22'!H376</f>
        <v>124521.34</v>
      </c>
    </row>
    <row r="377" spans="1:8" x14ac:dyDescent="0.25">
      <c r="A377" s="6" t="s">
        <v>744</v>
      </c>
      <c r="B377" s="6" t="s">
        <v>745</v>
      </c>
      <c r="C377" s="7">
        <f>+octubre22!C377+noviembre22!C377+diciembre22!C377+'Productos Financieros22'!C377</f>
        <v>396144.58</v>
      </c>
      <c r="D377" s="7">
        <f>+octubre22!D377+noviembre22!D377+diciembre22!D377+'Productos Financieros22'!G377</f>
        <v>0</v>
      </c>
      <c r="E377" s="7">
        <f t="shared" si="6"/>
        <v>396144.58</v>
      </c>
      <c r="F377" s="7">
        <f>+octubre22!F377+noviembre22!F377+diciembre22!F377+'Productos Financieros22'!F377</f>
        <v>185465.33000000002</v>
      </c>
      <c r="G377" s="7">
        <f>+octubre22!G377+noviembre22!G377+diciembre22!G377</f>
        <v>0</v>
      </c>
      <c r="H377" s="7">
        <f>+octubre22!H377+noviembre22!H377+diciembre22!H377+'Productos Financieros22'!H377</f>
        <v>185465.33000000002</v>
      </c>
    </row>
    <row r="378" spans="1:8" x14ac:dyDescent="0.25">
      <c r="A378" s="6" t="s">
        <v>746</v>
      </c>
      <c r="B378" s="6" t="s">
        <v>747</v>
      </c>
      <c r="C378" s="7">
        <f>+octubre22!C378+noviembre22!C378+diciembre22!C378+'Productos Financieros22'!C378</f>
        <v>693322.34000000008</v>
      </c>
      <c r="D378" s="7">
        <f>+octubre22!D378+noviembre22!D378+diciembre22!D378+'Productos Financieros22'!G378</f>
        <v>0</v>
      </c>
      <c r="E378" s="7">
        <f t="shared" si="6"/>
        <v>693322.34000000008</v>
      </c>
      <c r="F378" s="7">
        <f>+octubre22!F378+noviembre22!F378+diciembre22!F378+'Productos Financieros22'!F378</f>
        <v>247537.88999999998</v>
      </c>
      <c r="G378" s="7">
        <f>+octubre22!G378+noviembre22!G378+diciembre22!G378</f>
        <v>0</v>
      </c>
      <c r="H378" s="7">
        <f>+octubre22!H378+noviembre22!H378+diciembre22!H378+'Productos Financieros22'!H378</f>
        <v>247537.88999999998</v>
      </c>
    </row>
    <row r="379" spans="1:8" x14ac:dyDescent="0.25">
      <c r="A379" s="6" t="s">
        <v>748</v>
      </c>
      <c r="B379" s="6" t="s">
        <v>749</v>
      </c>
      <c r="C379" s="7">
        <f>+octubre22!C379+noviembre22!C379+diciembre22!C379+'Productos Financieros22'!C379</f>
        <v>181615.51</v>
      </c>
      <c r="D379" s="7">
        <f>+octubre22!D379+noviembre22!D379+diciembre22!D379+'Productos Financieros22'!G379</f>
        <v>0</v>
      </c>
      <c r="E379" s="7">
        <f t="shared" si="6"/>
        <v>181615.51</v>
      </c>
      <c r="F379" s="7">
        <f>+octubre22!F379+noviembre22!F379+diciembre22!F379+'Productos Financieros22'!F379</f>
        <v>75803.790000000008</v>
      </c>
      <c r="G379" s="7">
        <f>+octubre22!G379+noviembre22!G379+diciembre22!G379</f>
        <v>0</v>
      </c>
      <c r="H379" s="7">
        <f>+octubre22!H379+noviembre22!H379+diciembre22!H379+'Productos Financieros22'!H379</f>
        <v>75803.790000000008</v>
      </c>
    </row>
    <row r="380" spans="1:8" x14ac:dyDescent="0.25">
      <c r="A380" s="6" t="s">
        <v>750</v>
      </c>
      <c r="B380" s="6" t="s">
        <v>751</v>
      </c>
      <c r="C380" s="7">
        <f>+octubre22!C380+noviembre22!C380+diciembre22!C380+'Productos Financieros22'!C380</f>
        <v>635592.72000000009</v>
      </c>
      <c r="D380" s="7">
        <f>+octubre22!D380+noviembre22!D380+diciembre22!D380+'Productos Financieros22'!G380</f>
        <v>0</v>
      </c>
      <c r="E380" s="7">
        <f t="shared" si="6"/>
        <v>635592.72000000009</v>
      </c>
      <c r="F380" s="7">
        <f>+octubre22!F380+noviembre22!F380+diciembre22!F380+'Productos Financieros22'!F380</f>
        <v>309422.37999999995</v>
      </c>
      <c r="G380" s="7">
        <f>+octubre22!G380+noviembre22!G380+diciembre22!G380</f>
        <v>0</v>
      </c>
      <c r="H380" s="7">
        <f>+octubre22!H380+noviembre22!H380+diciembre22!H380+'Productos Financieros22'!H380</f>
        <v>309422.37999999995</v>
      </c>
    </row>
    <row r="381" spans="1:8" x14ac:dyDescent="0.25">
      <c r="A381" s="6" t="s">
        <v>752</v>
      </c>
      <c r="B381" s="6" t="s">
        <v>753</v>
      </c>
      <c r="C381" s="7">
        <f>+octubre22!C381+noviembre22!C381+diciembre22!C381+'Productos Financieros22'!C381</f>
        <v>674469.55999999994</v>
      </c>
      <c r="D381" s="7">
        <f>+octubre22!D381+noviembre22!D381+diciembre22!D381+'Productos Financieros22'!G381</f>
        <v>0</v>
      </c>
      <c r="E381" s="7">
        <f t="shared" si="6"/>
        <v>674469.55999999994</v>
      </c>
      <c r="F381" s="7">
        <f>+octubre22!F381+noviembre22!F381+diciembre22!F381+'Productos Financieros22'!F381</f>
        <v>2482902.9300000002</v>
      </c>
      <c r="G381" s="7">
        <f>+octubre22!G381+noviembre22!G381+diciembre22!G381</f>
        <v>0</v>
      </c>
      <c r="H381" s="7">
        <f>+octubre22!H381+noviembre22!H381+diciembre22!H381+'Productos Financieros22'!H381</f>
        <v>2482902.9300000002</v>
      </c>
    </row>
    <row r="382" spans="1:8" x14ac:dyDescent="0.25">
      <c r="A382" s="6" t="s">
        <v>754</v>
      </c>
      <c r="B382" s="6" t="s">
        <v>755</v>
      </c>
      <c r="C382" s="7">
        <f>+octubre22!C382+noviembre22!C382+diciembre22!C382+'Productos Financieros22'!C382</f>
        <v>153013.21</v>
      </c>
      <c r="D382" s="7">
        <f>+octubre22!D382+noviembre22!D382+diciembre22!D382+'Productos Financieros22'!G382</f>
        <v>0</v>
      </c>
      <c r="E382" s="7">
        <f t="shared" si="6"/>
        <v>153013.21</v>
      </c>
      <c r="F382" s="7">
        <f>+octubre22!F382+noviembre22!F382+diciembre22!F382+'Productos Financieros22'!F382</f>
        <v>68656.03</v>
      </c>
      <c r="G382" s="7">
        <f>+octubre22!G382+noviembre22!G382+diciembre22!G382</f>
        <v>0</v>
      </c>
      <c r="H382" s="7">
        <f>+octubre22!H382+noviembre22!H382+diciembre22!H382+'Productos Financieros22'!H382</f>
        <v>68656.03</v>
      </c>
    </row>
    <row r="383" spans="1:8" x14ac:dyDescent="0.25">
      <c r="A383" s="6" t="s">
        <v>756</v>
      </c>
      <c r="B383" s="6" t="s">
        <v>757</v>
      </c>
      <c r="C383" s="7">
        <f>+octubre22!C383+noviembre22!C383+diciembre22!C383+'Productos Financieros22'!C383</f>
        <v>4037921.98</v>
      </c>
      <c r="D383" s="7">
        <f>+octubre22!D383+noviembre22!D383+diciembre22!D383+'Productos Financieros22'!G383</f>
        <v>0</v>
      </c>
      <c r="E383" s="7">
        <f t="shared" si="6"/>
        <v>4037921.98</v>
      </c>
      <c r="F383" s="7">
        <f>+octubre22!F383+noviembre22!F383+diciembre22!F383+'Productos Financieros22'!F383</f>
        <v>2042751.9500000002</v>
      </c>
      <c r="G383" s="7">
        <f>+octubre22!G383+noviembre22!G383+diciembre22!G383</f>
        <v>0</v>
      </c>
      <c r="H383" s="7">
        <f>+octubre22!H383+noviembre22!H383+diciembre22!H383+'Productos Financieros22'!H383</f>
        <v>2042751.9500000002</v>
      </c>
    </row>
    <row r="384" spans="1:8" x14ac:dyDescent="0.25">
      <c r="A384" s="6" t="s">
        <v>758</v>
      </c>
      <c r="B384" s="6" t="s">
        <v>759</v>
      </c>
      <c r="C384" s="7">
        <f>+octubre22!C384+noviembre22!C384+diciembre22!C384+'Productos Financieros22'!C384</f>
        <v>897977.09</v>
      </c>
      <c r="D384" s="7">
        <f>+octubre22!D384+noviembre22!D384+diciembre22!D384+'Productos Financieros22'!G384</f>
        <v>0</v>
      </c>
      <c r="E384" s="7">
        <f t="shared" si="6"/>
        <v>897977.09</v>
      </c>
      <c r="F384" s="7">
        <f>+octubre22!F384+noviembre22!F384+diciembre22!F384+'Productos Financieros22'!F384</f>
        <v>699727.20000000007</v>
      </c>
      <c r="G384" s="7">
        <f>+octubre22!G384+noviembre22!G384+diciembre22!G384</f>
        <v>0</v>
      </c>
      <c r="H384" s="7">
        <f>+octubre22!H384+noviembre22!H384+diciembre22!H384+'Productos Financieros22'!H384</f>
        <v>699727.20000000007</v>
      </c>
    </row>
    <row r="385" spans="1:8" x14ac:dyDescent="0.25">
      <c r="A385" s="6" t="s">
        <v>760</v>
      </c>
      <c r="B385" s="6" t="s">
        <v>761</v>
      </c>
      <c r="C385" s="7">
        <f>+octubre22!C385+noviembre22!C385+diciembre22!C385+'Productos Financieros22'!C385</f>
        <v>850255.6</v>
      </c>
      <c r="D385" s="7">
        <f>+octubre22!D385+noviembre22!D385+diciembre22!D385+'Productos Financieros22'!G385</f>
        <v>0</v>
      </c>
      <c r="E385" s="7">
        <f t="shared" si="6"/>
        <v>850255.6</v>
      </c>
      <c r="F385" s="7">
        <f>+octubre22!F385+noviembre22!F385+diciembre22!F385+'Productos Financieros22'!F385</f>
        <v>555079.30000000005</v>
      </c>
      <c r="G385" s="7">
        <f>+octubre22!G385+noviembre22!G385+diciembre22!G385</f>
        <v>0</v>
      </c>
      <c r="H385" s="7">
        <f>+octubre22!H385+noviembre22!H385+diciembre22!H385+'Productos Financieros22'!H385</f>
        <v>555079.30000000005</v>
      </c>
    </row>
    <row r="386" spans="1:8" x14ac:dyDescent="0.25">
      <c r="A386" s="6" t="s">
        <v>762</v>
      </c>
      <c r="B386" s="6" t="s">
        <v>763</v>
      </c>
      <c r="C386" s="7">
        <f>+octubre22!C386+noviembre22!C386+diciembre22!C386+'Productos Financieros22'!C386</f>
        <v>465394.23</v>
      </c>
      <c r="D386" s="7">
        <f>+octubre22!D386+noviembre22!D386+diciembre22!D386+'Productos Financieros22'!G386</f>
        <v>0</v>
      </c>
      <c r="E386" s="7">
        <f t="shared" si="6"/>
        <v>465394.23</v>
      </c>
      <c r="F386" s="7">
        <f>+octubre22!F386+noviembre22!F386+diciembre22!F386+'Productos Financieros22'!F386</f>
        <v>421717.29</v>
      </c>
      <c r="G386" s="7">
        <f>+octubre22!G386+noviembre22!G386+diciembre22!G386</f>
        <v>0</v>
      </c>
      <c r="H386" s="7">
        <f>+octubre22!H386+noviembre22!H386+diciembre22!H386+'Productos Financieros22'!H386</f>
        <v>421717.29</v>
      </c>
    </row>
    <row r="387" spans="1:8" x14ac:dyDescent="0.25">
      <c r="A387" s="6" t="s">
        <v>764</v>
      </c>
      <c r="B387" s="6" t="s">
        <v>765</v>
      </c>
      <c r="C387" s="7">
        <f>+octubre22!C387+noviembre22!C387+diciembre22!C387+'Productos Financieros22'!C387</f>
        <v>364972.12</v>
      </c>
      <c r="D387" s="7">
        <f>+octubre22!D387+noviembre22!D387+diciembre22!D387+'Productos Financieros22'!G387</f>
        <v>0</v>
      </c>
      <c r="E387" s="7">
        <f t="shared" si="6"/>
        <v>364972.12</v>
      </c>
      <c r="F387" s="7">
        <f>+octubre22!F387+noviembre22!F387+diciembre22!F387+'Productos Financieros22'!F387</f>
        <v>553010.21</v>
      </c>
      <c r="G387" s="7">
        <f>+octubre22!G387+noviembre22!G387+diciembre22!G387</f>
        <v>0</v>
      </c>
      <c r="H387" s="7">
        <f>+octubre22!H387+noviembre22!H387+diciembre22!H387+'Productos Financieros22'!H387</f>
        <v>553010.21</v>
      </c>
    </row>
    <row r="388" spans="1:8" x14ac:dyDescent="0.25">
      <c r="A388" s="6" t="s">
        <v>766</v>
      </c>
      <c r="B388" s="6" t="s">
        <v>767</v>
      </c>
      <c r="C388" s="7">
        <f>+octubre22!C388+noviembre22!C388+diciembre22!C388+'Productos Financieros22'!C388</f>
        <v>525134.28</v>
      </c>
      <c r="D388" s="7">
        <f>+octubre22!D388+noviembre22!D388+diciembre22!D388+'Productos Financieros22'!G388</f>
        <v>0</v>
      </c>
      <c r="E388" s="7">
        <f t="shared" si="6"/>
        <v>525134.28</v>
      </c>
      <c r="F388" s="7">
        <f>+octubre22!F388+noviembre22!F388+diciembre22!F388+'Productos Financieros22'!F388</f>
        <v>222332.67</v>
      </c>
      <c r="G388" s="7">
        <f>+octubre22!G388+noviembre22!G388+diciembre22!G388</f>
        <v>0</v>
      </c>
      <c r="H388" s="7">
        <f>+octubre22!H388+noviembre22!H388+diciembre22!H388+'Productos Financieros22'!H388</f>
        <v>222332.67</v>
      </c>
    </row>
    <row r="389" spans="1:8" x14ac:dyDescent="0.25">
      <c r="A389" s="6" t="s">
        <v>768</v>
      </c>
      <c r="B389" s="6" t="s">
        <v>769</v>
      </c>
      <c r="C389" s="7">
        <f>+octubre22!C389+noviembre22!C389+diciembre22!C389+'Productos Financieros22'!C389</f>
        <v>261390.52000000002</v>
      </c>
      <c r="D389" s="7">
        <f>+octubre22!D389+noviembre22!D389+diciembre22!D389+'Productos Financieros22'!G389</f>
        <v>0</v>
      </c>
      <c r="E389" s="7">
        <f t="shared" si="6"/>
        <v>261390.52000000002</v>
      </c>
      <c r="F389" s="7">
        <f>+octubre22!F389+noviembre22!F389+diciembre22!F389+'Productos Financieros22'!F389</f>
        <v>111918.72999999998</v>
      </c>
      <c r="G389" s="7">
        <f>+octubre22!G389+noviembre22!G389+diciembre22!G389</f>
        <v>0</v>
      </c>
      <c r="H389" s="7">
        <f>+octubre22!H389+noviembre22!H389+diciembre22!H389+'Productos Financieros22'!H389</f>
        <v>111918.72999999998</v>
      </c>
    </row>
    <row r="390" spans="1:8" x14ac:dyDescent="0.25">
      <c r="A390" s="6" t="s">
        <v>770</v>
      </c>
      <c r="B390" s="6" t="s">
        <v>771</v>
      </c>
      <c r="C390" s="7">
        <f>+octubre22!C390+noviembre22!C390+diciembre22!C390+'Productos Financieros22'!C390</f>
        <v>1306369.8400000001</v>
      </c>
      <c r="D390" s="7">
        <f>+octubre22!D390+noviembre22!D390+diciembre22!D390+'Productos Financieros22'!G390</f>
        <v>0</v>
      </c>
      <c r="E390" s="7">
        <f t="shared" si="6"/>
        <v>1306369.8400000001</v>
      </c>
      <c r="F390" s="7">
        <f>+octubre22!F390+noviembre22!F390+diciembre22!F390+'Productos Financieros22'!F390</f>
        <v>901745.20000000007</v>
      </c>
      <c r="G390" s="7">
        <f>+octubre22!G390+noviembre22!G390+diciembre22!G390</f>
        <v>0</v>
      </c>
      <c r="H390" s="7">
        <f>+octubre22!H390+noviembre22!H390+diciembre22!H390+'Productos Financieros22'!H390</f>
        <v>901745.20000000007</v>
      </c>
    </row>
    <row r="391" spans="1:8" x14ac:dyDescent="0.25">
      <c r="A391" s="6" t="s">
        <v>772</v>
      </c>
      <c r="B391" s="6" t="s">
        <v>773</v>
      </c>
      <c r="C391" s="7">
        <f>+octubre22!C391+noviembre22!C391+diciembre22!C391+'Productos Financieros22'!C391</f>
        <v>7596057.8300000001</v>
      </c>
      <c r="D391" s="7">
        <f>+octubre22!D391+noviembre22!D391+diciembre22!D391+'Productos Financieros22'!G391</f>
        <v>0</v>
      </c>
      <c r="E391" s="7">
        <f t="shared" si="6"/>
        <v>7596057.8300000001</v>
      </c>
      <c r="F391" s="7">
        <f>+octubre22!F391+noviembre22!F391+diciembre22!F391+'Productos Financieros22'!F391</f>
        <v>18885486.370000001</v>
      </c>
      <c r="G391" s="7">
        <f>+octubre22!G391+noviembre22!G391+diciembre22!G391</f>
        <v>0</v>
      </c>
      <c r="H391" s="7">
        <f>+octubre22!H391+noviembre22!H391+diciembre22!H391+'Productos Financieros22'!H391</f>
        <v>18885486.370000001</v>
      </c>
    </row>
    <row r="392" spans="1:8" x14ac:dyDescent="0.25">
      <c r="A392" s="6" t="s">
        <v>774</v>
      </c>
      <c r="B392" s="6" t="s">
        <v>775</v>
      </c>
      <c r="C392" s="7">
        <f>+octubre22!C392+noviembre22!C392+diciembre22!C392+'Productos Financieros22'!C392</f>
        <v>6067406.3300000001</v>
      </c>
      <c r="D392" s="7">
        <f>+octubre22!D392+noviembre22!D392+diciembre22!D392+'Productos Financieros22'!G392</f>
        <v>0</v>
      </c>
      <c r="E392" s="7">
        <f t="shared" ref="E392:E455" si="7">C392-D392</f>
        <v>6067406.3300000001</v>
      </c>
      <c r="F392" s="7">
        <f>+octubre22!F392+noviembre22!F392+diciembre22!F392+'Productos Financieros22'!F392</f>
        <v>3588735.2200000007</v>
      </c>
      <c r="G392" s="7">
        <f>+octubre22!G392+noviembre22!G392+diciembre22!G392</f>
        <v>0</v>
      </c>
      <c r="H392" s="7">
        <f>+octubre22!H392+noviembre22!H392+diciembre22!H392+'Productos Financieros22'!H392</f>
        <v>3588735.2200000007</v>
      </c>
    </row>
    <row r="393" spans="1:8" x14ac:dyDescent="0.25">
      <c r="A393" s="6" t="s">
        <v>776</v>
      </c>
      <c r="B393" s="6" t="s">
        <v>777</v>
      </c>
      <c r="C393" s="7">
        <f>+octubre22!C393+noviembre22!C393+diciembre22!C393+'Productos Financieros22'!C393</f>
        <v>481479.33999999997</v>
      </c>
      <c r="D393" s="7">
        <f>+octubre22!D393+noviembre22!D393+diciembre22!D393+'Productos Financieros22'!G393</f>
        <v>0</v>
      </c>
      <c r="E393" s="7">
        <f t="shared" si="7"/>
        <v>481479.33999999997</v>
      </c>
      <c r="F393" s="7">
        <f>+octubre22!F393+noviembre22!F393+diciembre22!F393+'Productos Financieros22'!F393</f>
        <v>543793.37</v>
      </c>
      <c r="G393" s="7">
        <f>+octubre22!G393+noviembre22!G393+diciembre22!G393</f>
        <v>0</v>
      </c>
      <c r="H393" s="7">
        <f>+octubre22!H393+noviembre22!H393+diciembre22!H393+'Productos Financieros22'!H393</f>
        <v>543793.37</v>
      </c>
    </row>
    <row r="394" spans="1:8" x14ac:dyDescent="0.25">
      <c r="A394" s="6" t="s">
        <v>778</v>
      </c>
      <c r="B394" s="6" t="s">
        <v>779</v>
      </c>
      <c r="C394" s="7">
        <f>+octubre22!C394+noviembre22!C394+diciembre22!C394+'Productos Financieros22'!C394</f>
        <v>956296.16</v>
      </c>
      <c r="D394" s="7">
        <f>+octubre22!D394+noviembre22!D394+diciembre22!D394+'Productos Financieros22'!G394</f>
        <v>0</v>
      </c>
      <c r="E394" s="7">
        <f t="shared" si="7"/>
        <v>956296.16</v>
      </c>
      <c r="F394" s="7">
        <f>+octubre22!F394+noviembre22!F394+diciembre22!F394+'Productos Financieros22'!F394</f>
        <v>528369.28</v>
      </c>
      <c r="G394" s="7">
        <f>+octubre22!G394+noviembre22!G394+diciembre22!G394</f>
        <v>0</v>
      </c>
      <c r="H394" s="7">
        <f>+octubre22!H394+noviembre22!H394+diciembre22!H394+'Productos Financieros22'!H394</f>
        <v>528369.28</v>
      </c>
    </row>
    <row r="395" spans="1:8" x14ac:dyDescent="0.25">
      <c r="A395" s="6" t="s">
        <v>780</v>
      </c>
      <c r="B395" s="6" t="s">
        <v>781</v>
      </c>
      <c r="C395" s="7">
        <f>+octubre22!C395+noviembre22!C395+diciembre22!C395+'Productos Financieros22'!C395</f>
        <v>516880.36000000004</v>
      </c>
      <c r="D395" s="7">
        <f>+octubre22!D395+noviembre22!D395+diciembre22!D395+'Productos Financieros22'!G395</f>
        <v>99514.54</v>
      </c>
      <c r="E395" s="7">
        <f t="shared" si="7"/>
        <v>417365.82000000007</v>
      </c>
      <c r="F395" s="7">
        <f>+octubre22!F395+noviembre22!F395+diciembre22!F395+'Productos Financieros22'!F395</f>
        <v>170793.62999999998</v>
      </c>
      <c r="G395" s="7">
        <f>+octubre22!G395+noviembre22!G395+diciembre22!G395</f>
        <v>0</v>
      </c>
      <c r="H395" s="7">
        <f>+octubre22!H395+noviembre22!H395+diciembre22!H395+'Productos Financieros22'!H395</f>
        <v>170793.62999999998</v>
      </c>
    </row>
    <row r="396" spans="1:8" x14ac:dyDescent="0.25">
      <c r="A396" s="6" t="s">
        <v>782</v>
      </c>
      <c r="B396" s="6" t="s">
        <v>783</v>
      </c>
      <c r="C396" s="7">
        <f>+octubre22!C396+noviembre22!C396+diciembre22!C396+'Productos Financieros22'!C396</f>
        <v>1712612.95</v>
      </c>
      <c r="D396" s="7">
        <f>+octubre22!D396+noviembre22!D396+diciembre22!D396+'Productos Financieros22'!G396</f>
        <v>0</v>
      </c>
      <c r="E396" s="7">
        <f t="shared" si="7"/>
        <v>1712612.95</v>
      </c>
      <c r="F396" s="7">
        <f>+octubre22!F396+noviembre22!F396+diciembre22!F396+'Productos Financieros22'!F396</f>
        <v>9473027.0699999984</v>
      </c>
      <c r="G396" s="7">
        <f>+octubre22!G396+noviembre22!G396+diciembre22!G396</f>
        <v>0</v>
      </c>
      <c r="H396" s="7">
        <f>+octubre22!H396+noviembre22!H396+diciembre22!H396+'Productos Financieros22'!H396</f>
        <v>9473027.0699999984</v>
      </c>
    </row>
    <row r="397" spans="1:8" x14ac:dyDescent="0.25">
      <c r="A397" s="6" t="s">
        <v>784</v>
      </c>
      <c r="B397" s="6" t="s">
        <v>785</v>
      </c>
      <c r="C397" s="7">
        <f>+octubre22!C397+noviembre22!C397+diciembre22!C397+'Productos Financieros22'!C397</f>
        <v>1623317.44</v>
      </c>
      <c r="D397" s="7">
        <f>+octubre22!D397+noviembre22!D397+diciembre22!D397+'Productos Financieros22'!G397</f>
        <v>0</v>
      </c>
      <c r="E397" s="7">
        <f t="shared" si="7"/>
        <v>1623317.44</v>
      </c>
      <c r="F397" s="7">
        <f>+octubre22!F397+noviembre22!F397+diciembre22!F397+'Productos Financieros22'!F397</f>
        <v>634833.15</v>
      </c>
      <c r="G397" s="7">
        <f>+octubre22!G397+noviembre22!G397+diciembre22!G397</f>
        <v>0</v>
      </c>
      <c r="H397" s="7">
        <f>+octubre22!H397+noviembre22!H397+diciembre22!H397+'Productos Financieros22'!H397</f>
        <v>634833.15</v>
      </c>
    </row>
    <row r="398" spans="1:8" x14ac:dyDescent="0.25">
      <c r="A398" s="6" t="s">
        <v>786</v>
      </c>
      <c r="B398" s="6" t="s">
        <v>787</v>
      </c>
      <c r="C398" s="7">
        <f>+octubre22!C398+noviembre22!C398+diciembre22!C398+'Productos Financieros22'!C398</f>
        <v>2662076.6800000002</v>
      </c>
      <c r="D398" s="7">
        <f>+octubre22!D398+noviembre22!D398+diciembre22!D398+'Productos Financieros22'!G398</f>
        <v>0</v>
      </c>
      <c r="E398" s="7">
        <f t="shared" si="7"/>
        <v>2662076.6800000002</v>
      </c>
      <c r="F398" s="7">
        <f>+octubre22!F398+noviembre22!F398+diciembre22!F398+'Productos Financieros22'!F398</f>
        <v>1265151.9099999999</v>
      </c>
      <c r="G398" s="7">
        <f>+octubre22!G398+noviembre22!G398+diciembre22!G398</f>
        <v>0</v>
      </c>
      <c r="H398" s="7">
        <f>+octubre22!H398+noviembre22!H398+diciembre22!H398+'Productos Financieros22'!H398</f>
        <v>1265151.9099999999</v>
      </c>
    </row>
    <row r="399" spans="1:8" x14ac:dyDescent="0.25">
      <c r="A399" s="6" t="s">
        <v>788</v>
      </c>
      <c r="B399" s="6" t="s">
        <v>789</v>
      </c>
      <c r="C399" s="7">
        <f>+octubre22!C399+noviembre22!C399+diciembre22!C399+'Productos Financieros22'!C399</f>
        <v>934919.90999999992</v>
      </c>
      <c r="D399" s="7">
        <f>+octubre22!D399+noviembre22!D399+diciembre22!D399+'Productos Financieros22'!G399</f>
        <v>0</v>
      </c>
      <c r="E399" s="7">
        <f t="shared" si="7"/>
        <v>934919.90999999992</v>
      </c>
      <c r="F399" s="7">
        <f>+octubre22!F399+noviembre22!F399+diciembre22!F399+'Productos Financieros22'!F399</f>
        <v>784935.9</v>
      </c>
      <c r="G399" s="7">
        <f>+octubre22!G399+noviembre22!G399+diciembre22!G399</f>
        <v>0</v>
      </c>
      <c r="H399" s="7">
        <f>+octubre22!H399+noviembre22!H399+diciembre22!H399+'Productos Financieros22'!H399</f>
        <v>784935.9</v>
      </c>
    </row>
    <row r="400" spans="1:8" x14ac:dyDescent="0.25">
      <c r="A400" s="6" t="s">
        <v>790</v>
      </c>
      <c r="B400" s="6" t="s">
        <v>791</v>
      </c>
      <c r="C400" s="7">
        <f>+octubre22!C400+noviembre22!C400+diciembre22!C400+'Productos Financieros22'!C400</f>
        <v>602853.96</v>
      </c>
      <c r="D400" s="7">
        <f>+octubre22!D400+noviembre22!D400+diciembre22!D400+'Productos Financieros22'!G400</f>
        <v>0</v>
      </c>
      <c r="E400" s="7">
        <f t="shared" si="7"/>
        <v>602853.96</v>
      </c>
      <c r="F400" s="7">
        <f>+octubre22!F400+noviembre22!F400+diciembre22!F400+'Productos Financieros22'!F400</f>
        <v>525923.98</v>
      </c>
      <c r="G400" s="7">
        <f>+octubre22!G400+noviembre22!G400+diciembre22!G400</f>
        <v>0</v>
      </c>
      <c r="H400" s="7">
        <f>+octubre22!H400+noviembre22!H400+diciembre22!H400+'Productos Financieros22'!H400</f>
        <v>525923.98</v>
      </c>
    </row>
    <row r="401" spans="1:8" x14ac:dyDescent="0.25">
      <c r="A401" s="6" t="s">
        <v>792</v>
      </c>
      <c r="B401" s="6" t="s">
        <v>793</v>
      </c>
      <c r="C401" s="7">
        <f>+octubre22!C401+noviembre22!C401+diciembre22!C401+'Productos Financieros22'!C401</f>
        <v>827912.79</v>
      </c>
      <c r="D401" s="7">
        <f>+octubre22!D401+noviembre22!D401+diciembre22!D401+'Productos Financieros22'!G401</f>
        <v>0</v>
      </c>
      <c r="E401" s="7">
        <f t="shared" si="7"/>
        <v>827912.79</v>
      </c>
      <c r="F401" s="7">
        <f>+octubre22!F401+noviembre22!F401+diciembre22!F401+'Productos Financieros22'!F401</f>
        <v>306412.78999999998</v>
      </c>
      <c r="G401" s="7">
        <f>+octubre22!G401+noviembre22!G401+diciembre22!G401</f>
        <v>0</v>
      </c>
      <c r="H401" s="7">
        <f>+octubre22!H401+noviembre22!H401+diciembre22!H401+'Productos Financieros22'!H401</f>
        <v>306412.78999999998</v>
      </c>
    </row>
    <row r="402" spans="1:8" x14ac:dyDescent="0.25">
      <c r="A402" s="6" t="s">
        <v>794</v>
      </c>
      <c r="B402" s="6" t="s">
        <v>795</v>
      </c>
      <c r="C402" s="7">
        <f>+octubre22!C402+noviembre22!C402+diciembre22!C402+'Productos Financieros22'!C402</f>
        <v>1361923.1300000001</v>
      </c>
      <c r="D402" s="7">
        <f>+octubre22!D402+noviembre22!D402+diciembre22!D402+'Productos Financieros22'!G402</f>
        <v>0</v>
      </c>
      <c r="E402" s="7">
        <f t="shared" si="7"/>
        <v>1361923.1300000001</v>
      </c>
      <c r="F402" s="7">
        <f>+octubre22!F402+noviembre22!F402+diciembre22!F402+'Productos Financieros22'!F402</f>
        <v>613013.69000000006</v>
      </c>
      <c r="G402" s="7">
        <f>+octubre22!G402+noviembre22!G402+diciembre22!G402</f>
        <v>0</v>
      </c>
      <c r="H402" s="7">
        <f>+octubre22!H402+noviembre22!H402+diciembre22!H402+'Productos Financieros22'!H402</f>
        <v>613013.69000000006</v>
      </c>
    </row>
    <row r="403" spans="1:8" x14ac:dyDescent="0.25">
      <c r="A403" s="6" t="s">
        <v>796</v>
      </c>
      <c r="B403" s="6" t="s">
        <v>797</v>
      </c>
      <c r="C403" s="7">
        <f>+octubre22!C403+noviembre22!C403+diciembre22!C403+'Productos Financieros22'!C403</f>
        <v>6166988.4900000002</v>
      </c>
      <c r="D403" s="7">
        <f>+octubre22!D403+noviembre22!D403+diciembre22!D403+'Productos Financieros22'!G403</f>
        <v>0</v>
      </c>
      <c r="E403" s="7">
        <f t="shared" si="7"/>
        <v>6166988.4900000002</v>
      </c>
      <c r="F403" s="7">
        <f>+octubre22!F403+noviembre22!F403+diciembre22!F403+'Productos Financieros22'!F403</f>
        <v>7547084.4099999992</v>
      </c>
      <c r="G403" s="7">
        <f>+octubre22!G403+noviembre22!G403+diciembre22!G403</f>
        <v>0</v>
      </c>
      <c r="H403" s="7">
        <f>+octubre22!H403+noviembre22!H403+diciembre22!H403+'Productos Financieros22'!H403</f>
        <v>7547084.4099999992</v>
      </c>
    </row>
    <row r="404" spans="1:8" x14ac:dyDescent="0.25">
      <c r="A404" s="6" t="s">
        <v>798</v>
      </c>
      <c r="B404" s="6" t="s">
        <v>799</v>
      </c>
      <c r="C404" s="7">
        <f>+octubre22!C404+noviembre22!C404+diciembre22!C404+'Productos Financieros22'!C404</f>
        <v>1083599.1500000001</v>
      </c>
      <c r="D404" s="7">
        <f>+octubre22!D404+noviembre22!D404+diciembre22!D404+'Productos Financieros22'!G404</f>
        <v>0</v>
      </c>
      <c r="E404" s="7">
        <f t="shared" si="7"/>
        <v>1083599.1500000001</v>
      </c>
      <c r="F404" s="7">
        <f>+octubre22!F404+noviembre22!F404+diciembre22!F404+'Productos Financieros22'!F404</f>
        <v>916793.11</v>
      </c>
      <c r="G404" s="7">
        <f>+octubre22!G404+noviembre22!G404+diciembre22!G404</f>
        <v>0</v>
      </c>
      <c r="H404" s="7">
        <f>+octubre22!H404+noviembre22!H404+diciembre22!H404+'Productos Financieros22'!H404</f>
        <v>916793.11</v>
      </c>
    </row>
    <row r="405" spans="1:8" x14ac:dyDescent="0.25">
      <c r="A405" s="6" t="s">
        <v>800</v>
      </c>
      <c r="B405" s="6" t="s">
        <v>801</v>
      </c>
      <c r="C405" s="7">
        <f>+octubre22!C405+noviembre22!C405+diciembre22!C405+'Productos Financieros22'!C405</f>
        <v>3358638.12</v>
      </c>
      <c r="D405" s="7">
        <f>+octubre22!D405+noviembre22!D405+diciembre22!D405+'Productos Financieros22'!G405</f>
        <v>0</v>
      </c>
      <c r="E405" s="7">
        <f t="shared" si="7"/>
        <v>3358638.12</v>
      </c>
      <c r="F405" s="7">
        <f>+octubre22!F405+noviembre22!F405+diciembre22!F405+'Productos Financieros22'!F405</f>
        <v>7885285.8999999994</v>
      </c>
      <c r="G405" s="7">
        <f>+octubre22!G405+noviembre22!G405+diciembre22!G405</f>
        <v>0</v>
      </c>
      <c r="H405" s="7">
        <f>+octubre22!H405+noviembre22!H405+diciembre22!H405+'Productos Financieros22'!H405</f>
        <v>7885285.8999999994</v>
      </c>
    </row>
    <row r="406" spans="1:8" x14ac:dyDescent="0.25">
      <c r="A406" s="6" t="s">
        <v>802</v>
      </c>
      <c r="B406" s="6" t="s">
        <v>803</v>
      </c>
      <c r="C406" s="7">
        <f>+octubre22!C406+noviembre22!C406+diciembre22!C406+'Productos Financieros22'!C406</f>
        <v>352490.84</v>
      </c>
      <c r="D406" s="7">
        <f>+octubre22!D406+noviembre22!D406+diciembre22!D406+'Productos Financieros22'!G406</f>
        <v>0</v>
      </c>
      <c r="E406" s="7">
        <f t="shared" si="7"/>
        <v>352490.84</v>
      </c>
      <c r="F406" s="7">
        <f>+octubre22!F406+noviembre22!F406+diciembre22!F406+'Productos Financieros22'!F406</f>
        <v>322213.07</v>
      </c>
      <c r="G406" s="7">
        <f>+octubre22!G406+noviembre22!G406+diciembre22!G406</f>
        <v>0</v>
      </c>
      <c r="H406" s="7">
        <f>+octubre22!H406+noviembre22!H406+diciembre22!H406+'Productos Financieros22'!H406</f>
        <v>322213.07</v>
      </c>
    </row>
    <row r="407" spans="1:8" x14ac:dyDescent="0.25">
      <c r="A407" s="6" t="s">
        <v>804</v>
      </c>
      <c r="B407" s="6" t="s">
        <v>805</v>
      </c>
      <c r="C407" s="7">
        <f>+octubre22!C407+noviembre22!C407+diciembre22!C407+'Productos Financieros22'!C407</f>
        <v>2854437.26</v>
      </c>
      <c r="D407" s="7">
        <f>+octubre22!D407+noviembre22!D407+diciembre22!D407+'Productos Financieros22'!G407</f>
        <v>0</v>
      </c>
      <c r="E407" s="7">
        <f t="shared" si="7"/>
        <v>2854437.26</v>
      </c>
      <c r="F407" s="7">
        <f>+octubre22!F407+noviembre22!F407+diciembre22!F407+'Productos Financieros22'!F407</f>
        <v>5087317.62</v>
      </c>
      <c r="G407" s="7">
        <f>+octubre22!G407+noviembre22!G407+diciembre22!G407</f>
        <v>8524</v>
      </c>
      <c r="H407" s="7">
        <f>+octubre22!H407+noviembre22!H407+diciembre22!H407+'Productos Financieros22'!H407</f>
        <v>5078793.62</v>
      </c>
    </row>
    <row r="408" spans="1:8" x14ac:dyDescent="0.25">
      <c r="A408" s="6" t="s">
        <v>806</v>
      </c>
      <c r="B408" s="6" t="s">
        <v>807</v>
      </c>
      <c r="C408" s="7">
        <f>+octubre22!C408+noviembre22!C408+diciembre22!C408+'Productos Financieros22'!C408</f>
        <v>283661.81</v>
      </c>
      <c r="D408" s="7">
        <f>+octubre22!D408+noviembre22!D408+diciembre22!D408+'Productos Financieros22'!G408</f>
        <v>0</v>
      </c>
      <c r="E408" s="7">
        <f t="shared" si="7"/>
        <v>283661.81</v>
      </c>
      <c r="F408" s="7">
        <f>+octubre22!F408+noviembre22!F408+diciembre22!F408+'Productos Financieros22'!F408</f>
        <v>200701.32</v>
      </c>
      <c r="G408" s="7">
        <f>+octubre22!G408+noviembre22!G408+diciembre22!G408</f>
        <v>0</v>
      </c>
      <c r="H408" s="7">
        <f>+octubre22!H408+noviembre22!H408+diciembre22!H408+'Productos Financieros22'!H408</f>
        <v>200701.32</v>
      </c>
    </row>
    <row r="409" spans="1:8" x14ac:dyDescent="0.25">
      <c r="A409" s="6" t="s">
        <v>808</v>
      </c>
      <c r="B409" s="6" t="s">
        <v>809</v>
      </c>
      <c r="C409" s="7">
        <f>+octubre22!C409+noviembre22!C409+diciembre22!C409+'Productos Financieros22'!C409</f>
        <v>280724.93</v>
      </c>
      <c r="D409" s="7">
        <f>+octubre22!D409+noviembre22!D409+diciembre22!D409+'Productos Financieros22'!G409</f>
        <v>0</v>
      </c>
      <c r="E409" s="7">
        <f t="shared" si="7"/>
        <v>280724.93</v>
      </c>
      <c r="F409" s="7">
        <f>+octubre22!F409+noviembre22!F409+diciembre22!F409+'Productos Financieros22'!F409</f>
        <v>705558.24</v>
      </c>
      <c r="G409" s="7">
        <f>+octubre22!G409+noviembre22!G409+diciembre22!G409</f>
        <v>0</v>
      </c>
      <c r="H409" s="7">
        <f>+octubre22!H409+noviembre22!H409+diciembre22!H409+'Productos Financieros22'!H409</f>
        <v>705558.24</v>
      </c>
    </row>
    <row r="410" spans="1:8" x14ac:dyDescent="0.25">
      <c r="A410" s="6" t="s">
        <v>810</v>
      </c>
      <c r="B410" s="6" t="s">
        <v>811</v>
      </c>
      <c r="C410" s="7">
        <f>+octubre22!C410+noviembre22!C410+diciembre22!C410+'Productos Financieros22'!C410</f>
        <v>268674.96999999997</v>
      </c>
      <c r="D410" s="7">
        <f>+octubre22!D410+noviembre22!D410+diciembre22!D410+'Productos Financieros22'!G410</f>
        <v>0</v>
      </c>
      <c r="E410" s="7">
        <f t="shared" si="7"/>
        <v>268674.96999999997</v>
      </c>
      <c r="F410" s="7">
        <f>+octubre22!F410+noviembre22!F410+diciembre22!F410+'Productos Financieros22'!F410</f>
        <v>143143.1</v>
      </c>
      <c r="G410" s="7">
        <f>+octubre22!G410+noviembre22!G410+diciembre22!G410</f>
        <v>0</v>
      </c>
      <c r="H410" s="7">
        <f>+octubre22!H410+noviembre22!H410+diciembre22!H410+'Productos Financieros22'!H410</f>
        <v>143143.1</v>
      </c>
    </row>
    <row r="411" spans="1:8" x14ac:dyDescent="0.25">
      <c r="A411" s="6" t="s">
        <v>812</v>
      </c>
      <c r="B411" s="6" t="s">
        <v>813</v>
      </c>
      <c r="C411" s="7">
        <f>+octubre22!C411+noviembre22!C411+diciembre22!C411+'Productos Financieros22'!C411</f>
        <v>411130.02</v>
      </c>
      <c r="D411" s="7">
        <f>+octubre22!D411+noviembre22!D411+diciembre22!D411+'Productos Financieros22'!G411</f>
        <v>0</v>
      </c>
      <c r="E411" s="7">
        <f t="shared" si="7"/>
        <v>411130.02</v>
      </c>
      <c r="F411" s="7">
        <f>+octubre22!F411+noviembre22!F411+diciembre22!F411+'Productos Financieros22'!F411</f>
        <v>341399.15</v>
      </c>
      <c r="G411" s="7">
        <f>+octubre22!G411+noviembre22!G411+diciembre22!G411</f>
        <v>0</v>
      </c>
      <c r="H411" s="7">
        <f>+octubre22!H411+noviembre22!H411+diciembre22!H411+'Productos Financieros22'!H411</f>
        <v>341399.15</v>
      </c>
    </row>
    <row r="412" spans="1:8" x14ac:dyDescent="0.25">
      <c r="A412" s="6" t="s">
        <v>814</v>
      </c>
      <c r="B412" s="6" t="s">
        <v>815</v>
      </c>
      <c r="C412" s="7">
        <f>+octubre22!C412+noviembre22!C412+diciembre22!C412+'Productos Financieros22'!C412</f>
        <v>8363306.1100000003</v>
      </c>
      <c r="D412" s="7">
        <f>+octubre22!D412+noviembre22!D412+diciembre22!D412+'Productos Financieros22'!G412</f>
        <v>0</v>
      </c>
      <c r="E412" s="7">
        <f t="shared" si="7"/>
        <v>8363306.1100000003</v>
      </c>
      <c r="F412" s="7">
        <f>+octubre22!F412+noviembre22!F412+diciembre22!F412+'Productos Financieros22'!F412</f>
        <v>4038291.15</v>
      </c>
      <c r="G412" s="7">
        <f>+octubre22!G412+noviembre22!G412+diciembre22!G412</f>
        <v>0</v>
      </c>
      <c r="H412" s="7">
        <f>+octubre22!H412+noviembre22!H412+diciembre22!H412+'Productos Financieros22'!H412</f>
        <v>4038291.15</v>
      </c>
    </row>
    <row r="413" spans="1:8" x14ac:dyDescent="0.25">
      <c r="A413" s="6" t="s">
        <v>816</v>
      </c>
      <c r="B413" s="6" t="s">
        <v>817</v>
      </c>
      <c r="C413" s="7">
        <f>+octubre22!C413+noviembre22!C413+diciembre22!C413+'Productos Financieros22'!C413</f>
        <v>2246048.9499999997</v>
      </c>
      <c r="D413" s="7">
        <f>+octubre22!D413+noviembre22!D413+diciembre22!D413+'Productos Financieros22'!G413</f>
        <v>0</v>
      </c>
      <c r="E413" s="7">
        <f t="shared" si="7"/>
        <v>2246048.9499999997</v>
      </c>
      <c r="F413" s="7">
        <f>+octubre22!F413+noviembre22!F413+diciembre22!F413+'Productos Financieros22'!F413</f>
        <v>1801609.42</v>
      </c>
      <c r="G413" s="7">
        <f>+octubre22!G413+noviembre22!G413+diciembre22!G413</f>
        <v>0</v>
      </c>
      <c r="H413" s="7">
        <f>+octubre22!H413+noviembre22!H413+diciembre22!H413+'Productos Financieros22'!H413</f>
        <v>1801609.42</v>
      </c>
    </row>
    <row r="414" spans="1:8" x14ac:dyDescent="0.25">
      <c r="A414" s="6" t="s">
        <v>818</v>
      </c>
      <c r="B414" s="6" t="s">
        <v>819</v>
      </c>
      <c r="C414" s="7">
        <f>+octubre22!C414+noviembre22!C414+diciembre22!C414+'Productos Financieros22'!C414</f>
        <v>146094.67000000001</v>
      </c>
      <c r="D414" s="7">
        <f>+octubre22!D414+noviembre22!D414+diciembre22!D414+'Productos Financieros22'!G414</f>
        <v>0</v>
      </c>
      <c r="E414" s="7">
        <f t="shared" si="7"/>
        <v>146094.67000000001</v>
      </c>
      <c r="F414" s="7">
        <f>+octubre22!F414+noviembre22!F414+diciembre22!F414+'Productos Financieros22'!F414</f>
        <v>93861.26</v>
      </c>
      <c r="G414" s="7">
        <f>+octubre22!G414+noviembre22!G414+diciembre22!G414</f>
        <v>0</v>
      </c>
      <c r="H414" s="7">
        <f>+octubre22!H414+noviembre22!H414+diciembre22!H414+'Productos Financieros22'!H414</f>
        <v>93861.26</v>
      </c>
    </row>
    <row r="415" spans="1:8" x14ac:dyDescent="0.25">
      <c r="A415" s="6" t="s">
        <v>820</v>
      </c>
      <c r="B415" s="6" t="s">
        <v>821</v>
      </c>
      <c r="C415" s="7">
        <f>+octubre22!C415+noviembre22!C415+diciembre22!C415+'Productos Financieros22'!C415</f>
        <v>501634.5</v>
      </c>
      <c r="D415" s="7">
        <f>+octubre22!D415+noviembre22!D415+diciembre22!D415+'Productos Financieros22'!G415</f>
        <v>0</v>
      </c>
      <c r="E415" s="7">
        <f t="shared" si="7"/>
        <v>501634.5</v>
      </c>
      <c r="F415" s="7">
        <f>+octubre22!F415+noviembre22!F415+diciembre22!F415+'Productos Financieros22'!F415</f>
        <v>1681414.3499999999</v>
      </c>
      <c r="G415" s="7">
        <f>+octubre22!G415+noviembre22!G415+diciembre22!G415</f>
        <v>0</v>
      </c>
      <c r="H415" s="7">
        <f>+octubre22!H415+noviembre22!H415+diciembre22!H415+'Productos Financieros22'!H415</f>
        <v>1681414.3499999999</v>
      </c>
    </row>
    <row r="416" spans="1:8" x14ac:dyDescent="0.25">
      <c r="A416" s="6" t="s">
        <v>822</v>
      </c>
      <c r="B416" s="6" t="s">
        <v>823</v>
      </c>
      <c r="C416" s="7">
        <f>+octubre22!C416+noviembre22!C416+diciembre22!C416+'Productos Financieros22'!C416</f>
        <v>543096.80999999994</v>
      </c>
      <c r="D416" s="7">
        <f>+octubre22!D416+noviembre22!D416+diciembre22!D416+'Productos Financieros22'!G416</f>
        <v>0</v>
      </c>
      <c r="E416" s="7">
        <f t="shared" si="7"/>
        <v>543096.80999999994</v>
      </c>
      <c r="F416" s="7">
        <f>+octubre22!F416+noviembre22!F416+diciembre22!F416+'Productos Financieros22'!F416</f>
        <v>642921.38000000012</v>
      </c>
      <c r="G416" s="7">
        <f>+octubre22!G416+noviembre22!G416+diciembre22!G416</f>
        <v>0</v>
      </c>
      <c r="H416" s="7">
        <f>+octubre22!H416+noviembre22!H416+diciembre22!H416+'Productos Financieros22'!H416</f>
        <v>642921.38000000012</v>
      </c>
    </row>
    <row r="417" spans="1:8" x14ac:dyDescent="0.25">
      <c r="A417" s="6" t="s">
        <v>824</v>
      </c>
      <c r="B417" s="6" t="s">
        <v>825</v>
      </c>
      <c r="C417" s="7">
        <f>+octubre22!C417+noviembre22!C417+diciembre22!C417+'Productos Financieros22'!C417</f>
        <v>165150.37</v>
      </c>
      <c r="D417" s="7">
        <f>+octubre22!D417+noviembre22!D417+diciembre22!D417+'Productos Financieros22'!G417</f>
        <v>0</v>
      </c>
      <c r="E417" s="7">
        <f t="shared" si="7"/>
        <v>165150.37</v>
      </c>
      <c r="F417" s="7">
        <f>+octubre22!F417+noviembre22!F417+diciembre22!F417+'Productos Financieros22'!F417</f>
        <v>170793.62999999998</v>
      </c>
      <c r="G417" s="7">
        <f>+octubre22!G417+noviembre22!G417+diciembre22!G417</f>
        <v>0</v>
      </c>
      <c r="H417" s="7">
        <f>+octubre22!H417+noviembre22!H417+diciembre22!H417+'Productos Financieros22'!H417</f>
        <v>170793.62999999998</v>
      </c>
    </row>
    <row r="418" spans="1:8" x14ac:dyDescent="0.25">
      <c r="A418" s="6" t="s">
        <v>826</v>
      </c>
      <c r="B418" s="6" t="s">
        <v>827</v>
      </c>
      <c r="C418" s="7">
        <f>+octubre22!C418+noviembre22!C418+diciembre22!C418+'Productos Financieros22'!C418</f>
        <v>1181864.72</v>
      </c>
      <c r="D418" s="7">
        <f>+octubre22!D418+noviembre22!D418+diciembre22!D418+'Productos Financieros22'!G418</f>
        <v>0</v>
      </c>
      <c r="E418" s="7">
        <f t="shared" si="7"/>
        <v>1181864.72</v>
      </c>
      <c r="F418" s="7">
        <f>+octubre22!F418+noviembre22!F418+diciembre22!F418+'Productos Financieros22'!F418</f>
        <v>597777.70000000007</v>
      </c>
      <c r="G418" s="7">
        <f>+octubre22!G418+noviembre22!G418+diciembre22!G418</f>
        <v>0</v>
      </c>
      <c r="H418" s="7">
        <f>+octubre22!H418+noviembre22!H418+diciembre22!H418+'Productos Financieros22'!H418</f>
        <v>597777.70000000007</v>
      </c>
    </row>
    <row r="419" spans="1:8" x14ac:dyDescent="0.25">
      <c r="A419" s="6" t="s">
        <v>828</v>
      </c>
      <c r="B419" s="6" t="s">
        <v>829</v>
      </c>
      <c r="C419" s="7">
        <f>+octubre22!C419+noviembre22!C419+diciembre22!C419+'Productos Financieros22'!C419</f>
        <v>3891854.0100000002</v>
      </c>
      <c r="D419" s="7">
        <f>+octubre22!D419+noviembre22!D419+diciembre22!D419+'Productos Financieros22'!G419</f>
        <v>0</v>
      </c>
      <c r="E419" s="7">
        <f t="shared" si="7"/>
        <v>3891854.0100000002</v>
      </c>
      <c r="F419" s="7">
        <f>+octubre22!F419+noviembre22!F419+diciembre22!F419+'Productos Financieros22'!F419</f>
        <v>9567076.4399999995</v>
      </c>
      <c r="G419" s="7">
        <f>+octubre22!G419+noviembre22!G419+diciembre22!G419</f>
        <v>0</v>
      </c>
      <c r="H419" s="7">
        <f>+octubre22!H419+noviembre22!H419+diciembre22!H419+'Productos Financieros22'!H419</f>
        <v>9567076.4399999995</v>
      </c>
    </row>
    <row r="420" spans="1:8" x14ac:dyDescent="0.25">
      <c r="A420" s="6" t="s">
        <v>830</v>
      </c>
      <c r="B420" s="6" t="s">
        <v>831</v>
      </c>
      <c r="C420" s="7">
        <f>+octubre22!C420+noviembre22!C420+diciembre22!C420+'Productos Financieros22'!C420</f>
        <v>1913908.69</v>
      </c>
      <c r="D420" s="7">
        <f>+octubre22!D420+noviembre22!D420+diciembre22!D420+'Productos Financieros22'!G420</f>
        <v>0</v>
      </c>
      <c r="E420" s="7">
        <f t="shared" si="7"/>
        <v>1913908.69</v>
      </c>
      <c r="F420" s="7">
        <f>+octubre22!F420+noviembre22!F420+diciembre22!F420+'Productos Financieros22'!F420</f>
        <v>2256243.9899999998</v>
      </c>
      <c r="G420" s="7">
        <f>+octubre22!G420+noviembre22!G420+diciembre22!G420</f>
        <v>26668</v>
      </c>
      <c r="H420" s="7">
        <f>+octubre22!H420+noviembre22!H420+diciembre22!H420+'Productos Financieros22'!H420</f>
        <v>2229575.9899999998</v>
      </c>
    </row>
    <row r="421" spans="1:8" x14ac:dyDescent="0.25">
      <c r="A421" s="6" t="s">
        <v>832</v>
      </c>
      <c r="B421" s="6" t="s">
        <v>833</v>
      </c>
      <c r="C421" s="7">
        <f>+octubre22!C421+noviembre22!C421+diciembre22!C421+'Productos Financieros22'!C421</f>
        <v>932933.28999999992</v>
      </c>
      <c r="D421" s="7">
        <f>+octubre22!D421+noviembre22!D421+diciembre22!D421+'Productos Financieros22'!G421</f>
        <v>0</v>
      </c>
      <c r="E421" s="7">
        <f t="shared" si="7"/>
        <v>932933.28999999992</v>
      </c>
      <c r="F421" s="7">
        <f>+octubre22!F421+noviembre22!F421+diciembre22!F421+'Productos Financieros22'!F421</f>
        <v>917545.48</v>
      </c>
      <c r="G421" s="7">
        <f>+octubre22!G421+noviembre22!G421+diciembre22!G421</f>
        <v>0</v>
      </c>
      <c r="H421" s="7">
        <f>+octubre22!H421+noviembre22!H421+diciembre22!H421+'Productos Financieros22'!H421</f>
        <v>917545.48</v>
      </c>
    </row>
    <row r="422" spans="1:8" x14ac:dyDescent="0.25">
      <c r="A422" s="6" t="s">
        <v>834</v>
      </c>
      <c r="B422" s="6" t="s">
        <v>835</v>
      </c>
      <c r="C422" s="7">
        <f>+octubre22!C422+noviembre22!C422+diciembre22!C422+'Productos Financieros22'!C422</f>
        <v>215069.51</v>
      </c>
      <c r="D422" s="7">
        <f>+octubre22!D422+noviembre22!D422+diciembre22!D422+'Productos Financieros22'!G422</f>
        <v>0</v>
      </c>
      <c r="E422" s="7">
        <f t="shared" si="7"/>
        <v>215069.51</v>
      </c>
      <c r="F422" s="7">
        <f>+octubre22!F422+noviembre22!F422+diciembre22!F422+'Productos Financieros22'!F422</f>
        <v>86713.5</v>
      </c>
      <c r="G422" s="7">
        <f>+octubre22!G422+noviembre22!G422+diciembre22!G422</f>
        <v>0</v>
      </c>
      <c r="H422" s="7">
        <f>+octubre22!H422+noviembre22!H422+diciembre22!H422+'Productos Financieros22'!H422</f>
        <v>86713.5</v>
      </c>
    </row>
    <row r="423" spans="1:8" x14ac:dyDescent="0.25">
      <c r="A423" s="6" t="s">
        <v>836</v>
      </c>
      <c r="B423" s="6" t="s">
        <v>837</v>
      </c>
      <c r="C423" s="7">
        <f>+octubre22!C423+noviembre22!C423+diciembre22!C423+'Productos Financieros22'!C423</f>
        <v>2108913.34</v>
      </c>
      <c r="D423" s="7">
        <f>+octubre22!D423+noviembre22!D423+diciembre22!D423+'Productos Financieros22'!G423</f>
        <v>0</v>
      </c>
      <c r="E423" s="7">
        <f t="shared" si="7"/>
        <v>2108913.34</v>
      </c>
      <c r="F423" s="7">
        <f>+octubre22!F423+noviembre22!F423+diciembre22!F423+'Productos Financieros22'!F423</f>
        <v>1821171.69</v>
      </c>
      <c r="G423" s="7">
        <f>+octubre22!G423+noviembre22!G423+diciembre22!G423</f>
        <v>0</v>
      </c>
      <c r="H423" s="7">
        <f>+octubre22!H423+noviembre22!H423+diciembre22!H423+'Productos Financieros22'!H423</f>
        <v>1821171.69</v>
      </c>
    </row>
    <row r="424" spans="1:8" x14ac:dyDescent="0.25">
      <c r="A424" s="6" t="s">
        <v>838</v>
      </c>
      <c r="B424" s="6" t="s">
        <v>839</v>
      </c>
      <c r="C424" s="7">
        <f>+octubre22!C424+noviembre22!C424+diciembre22!C424+'Productos Financieros22'!C424</f>
        <v>1558981.9</v>
      </c>
      <c r="D424" s="7">
        <f>+octubre22!D424+noviembre22!D424+diciembre22!D424+'Productos Financieros22'!G424</f>
        <v>0</v>
      </c>
      <c r="E424" s="7">
        <f t="shared" si="7"/>
        <v>1558981.9</v>
      </c>
      <c r="F424" s="7">
        <f>+octubre22!F424+noviembre22!F424+diciembre22!F424+'Productos Financieros22'!F424</f>
        <v>2207338.3300000005</v>
      </c>
      <c r="G424" s="7">
        <f>+octubre22!G424+noviembre22!G424+diciembre22!G424</f>
        <v>0</v>
      </c>
      <c r="H424" s="7">
        <f>+octubre22!H424+noviembre22!H424+diciembre22!H424+'Productos Financieros22'!H424</f>
        <v>2207338.3300000005</v>
      </c>
    </row>
    <row r="425" spans="1:8" x14ac:dyDescent="0.25">
      <c r="A425" s="6" t="s">
        <v>840</v>
      </c>
      <c r="B425" s="6" t="s">
        <v>841</v>
      </c>
      <c r="C425" s="7">
        <f>+octubre22!C425+noviembre22!C425+diciembre22!C425+'Productos Financieros22'!C425</f>
        <v>171212.25</v>
      </c>
      <c r="D425" s="7">
        <f>+octubre22!D425+noviembre22!D425+diciembre22!D425+'Productos Financieros22'!G425</f>
        <v>0</v>
      </c>
      <c r="E425" s="7">
        <f t="shared" si="7"/>
        <v>171212.25</v>
      </c>
      <c r="F425" s="7">
        <f>+octubre22!F425+noviembre22!F425+diciembre22!F425+'Productos Financieros22'!F425</f>
        <v>111354.43999999999</v>
      </c>
      <c r="G425" s="7">
        <f>+octubre22!G425+noviembre22!G425+diciembre22!G425</f>
        <v>0</v>
      </c>
      <c r="H425" s="7">
        <f>+octubre22!H425+noviembre22!H425+diciembre22!H425+'Productos Financieros22'!H425</f>
        <v>111354.43999999999</v>
      </c>
    </row>
    <row r="426" spans="1:8" x14ac:dyDescent="0.25">
      <c r="A426" s="6" t="s">
        <v>842</v>
      </c>
      <c r="B426" s="6" t="s">
        <v>843</v>
      </c>
      <c r="C426" s="7">
        <f>+octubre22!C426+noviembre22!C426+diciembre22!C426+'Productos Financieros22'!C426</f>
        <v>613844.75</v>
      </c>
      <c r="D426" s="7">
        <f>+octubre22!D426+noviembre22!D426+diciembre22!D426+'Productos Financieros22'!G426</f>
        <v>0</v>
      </c>
      <c r="E426" s="7">
        <f t="shared" si="7"/>
        <v>613844.75</v>
      </c>
      <c r="F426" s="7">
        <f>+octubre22!F426+noviembre22!F426+diciembre22!F426+'Productos Financieros22'!F426</f>
        <v>315817.74</v>
      </c>
      <c r="G426" s="7">
        <f>+octubre22!G426+noviembre22!G426+diciembre22!G426</f>
        <v>0</v>
      </c>
      <c r="H426" s="7">
        <f>+octubre22!H426+noviembre22!H426+diciembre22!H426+'Productos Financieros22'!H426</f>
        <v>315817.74</v>
      </c>
    </row>
    <row r="427" spans="1:8" x14ac:dyDescent="0.25">
      <c r="A427" s="6" t="s">
        <v>844</v>
      </c>
      <c r="B427" s="6" t="s">
        <v>845</v>
      </c>
      <c r="C427" s="7">
        <f>+octubre22!C427+noviembre22!C427+diciembre22!C427+'Productos Financieros22'!C427</f>
        <v>602426.63</v>
      </c>
      <c r="D427" s="7">
        <f>+octubre22!D427+noviembre22!D427+diciembre22!D427+'Productos Financieros22'!G427</f>
        <v>0</v>
      </c>
      <c r="E427" s="7">
        <f t="shared" si="7"/>
        <v>602426.63</v>
      </c>
      <c r="F427" s="7">
        <f>+octubre22!F427+noviembre22!F427+diciembre22!F427+'Productos Financieros22'!F427</f>
        <v>882182.93999999983</v>
      </c>
      <c r="G427" s="7">
        <f>+octubre22!G427+noviembre22!G427+diciembre22!G427</f>
        <v>0</v>
      </c>
      <c r="H427" s="7">
        <f>+octubre22!H427+noviembre22!H427+diciembre22!H427+'Productos Financieros22'!H427</f>
        <v>882182.93999999983</v>
      </c>
    </row>
    <row r="428" spans="1:8" x14ac:dyDescent="0.25">
      <c r="A428" s="6" t="s">
        <v>846</v>
      </c>
      <c r="B428" s="6" t="s">
        <v>847</v>
      </c>
      <c r="C428" s="7">
        <f>+octubre22!C428+noviembre22!C428+diciembre22!C428+'Productos Financieros22'!C428</f>
        <v>213871.53</v>
      </c>
      <c r="D428" s="7">
        <f>+octubre22!D428+noviembre22!D428+diciembre22!D428+'Productos Financieros22'!G428</f>
        <v>0</v>
      </c>
      <c r="E428" s="7">
        <f t="shared" si="7"/>
        <v>213871.53</v>
      </c>
      <c r="F428" s="7">
        <f>+octubre22!F428+noviembre22!F428+diciembre22!F428+'Productos Financieros22'!F428</f>
        <v>113423.52</v>
      </c>
      <c r="G428" s="7">
        <f>+octubre22!G428+noviembre22!G428+diciembre22!G428</f>
        <v>0</v>
      </c>
      <c r="H428" s="7">
        <f>+octubre22!H428+noviembre22!H428+diciembre22!H428+'Productos Financieros22'!H428</f>
        <v>113423.52</v>
      </c>
    </row>
    <row r="429" spans="1:8" x14ac:dyDescent="0.25">
      <c r="A429" s="6" t="s">
        <v>848</v>
      </c>
      <c r="B429" s="6" t="s">
        <v>849</v>
      </c>
      <c r="C429" s="7">
        <f>+octubre22!C429+noviembre22!C429+diciembre22!C429+'Productos Financieros22'!C429</f>
        <v>228102.92</v>
      </c>
      <c r="D429" s="7">
        <f>+octubre22!D429+noviembre22!D429+diciembre22!D429+'Productos Financieros22'!G429</f>
        <v>0</v>
      </c>
      <c r="E429" s="7">
        <f t="shared" si="7"/>
        <v>228102.92</v>
      </c>
      <c r="F429" s="7">
        <f>+octubre22!F429+noviembre22!F429+diciembre22!F429+'Productos Financieros22'!F429</f>
        <v>85208.709999999992</v>
      </c>
      <c r="G429" s="7">
        <f>+octubre22!G429+noviembre22!G429+diciembre22!G429</f>
        <v>0</v>
      </c>
      <c r="H429" s="7">
        <f>+octubre22!H429+noviembre22!H429+diciembre22!H429+'Productos Financieros22'!H429</f>
        <v>85208.709999999992</v>
      </c>
    </row>
    <row r="430" spans="1:8" x14ac:dyDescent="0.25">
      <c r="A430" s="6" t="s">
        <v>850</v>
      </c>
      <c r="B430" s="6" t="s">
        <v>851</v>
      </c>
      <c r="C430" s="7">
        <f>+octubre22!C430+noviembre22!C430+diciembre22!C430+'Productos Financieros22'!C430</f>
        <v>1293997.1599999999</v>
      </c>
      <c r="D430" s="7">
        <f>+octubre22!D430+noviembre22!D430+diciembre22!D430+'Productos Financieros22'!G430</f>
        <v>0</v>
      </c>
      <c r="E430" s="7">
        <f t="shared" si="7"/>
        <v>1293997.1599999999</v>
      </c>
      <c r="F430" s="7">
        <f>+octubre22!F430+noviembre22!F430+diciembre22!F430+'Productos Financieros22'!F430</f>
        <v>713458.39</v>
      </c>
      <c r="G430" s="7">
        <f>+octubre22!G430+noviembre22!G430+diciembre22!G430</f>
        <v>0</v>
      </c>
      <c r="H430" s="7">
        <f>+octubre22!H430+noviembre22!H430+diciembre22!H430+'Productos Financieros22'!H430</f>
        <v>713458.39</v>
      </c>
    </row>
    <row r="431" spans="1:8" x14ac:dyDescent="0.25">
      <c r="A431" s="6" t="s">
        <v>852</v>
      </c>
      <c r="B431" s="6" t="s">
        <v>853</v>
      </c>
      <c r="C431" s="7">
        <f>+octubre22!C431+noviembre22!C431+diciembre22!C431+'Productos Financieros22'!C431</f>
        <v>696879.16</v>
      </c>
      <c r="D431" s="7">
        <f>+octubre22!D431+noviembre22!D431+diciembre22!D431+'Productos Financieros22'!G431</f>
        <v>0</v>
      </c>
      <c r="E431" s="7">
        <f t="shared" si="7"/>
        <v>696879.16</v>
      </c>
      <c r="F431" s="7">
        <f>+octubre22!F431+noviembre22!F431+diciembre22!F431+'Productos Financieros22'!F431</f>
        <v>387107.15</v>
      </c>
      <c r="G431" s="7">
        <f>+octubre22!G431+noviembre22!G431+diciembre22!G431</f>
        <v>0</v>
      </c>
      <c r="H431" s="7">
        <f>+octubre22!H431+noviembre22!H431+diciembre22!H431+'Productos Financieros22'!H431</f>
        <v>387107.15</v>
      </c>
    </row>
    <row r="432" spans="1:8" x14ac:dyDescent="0.25">
      <c r="A432" s="6" t="s">
        <v>854</v>
      </c>
      <c r="B432" s="6" t="s">
        <v>855</v>
      </c>
      <c r="C432" s="7">
        <f>+octubre22!C432+noviembre22!C432+diciembre22!C432+'Productos Financieros22'!C432</f>
        <v>3265404.9699999997</v>
      </c>
      <c r="D432" s="7">
        <f>+octubre22!D432+noviembre22!D432+diciembre22!D432+'Productos Financieros22'!G432</f>
        <v>0</v>
      </c>
      <c r="E432" s="7">
        <f t="shared" si="7"/>
        <v>3265404.9699999997</v>
      </c>
      <c r="F432" s="7">
        <f>+octubre22!F432+noviembre22!F432+diciembre22!F432+'Productos Financieros22'!F432</f>
        <v>1686681.1</v>
      </c>
      <c r="G432" s="7">
        <f>+octubre22!G432+noviembre22!G432+diciembre22!G432</f>
        <v>0</v>
      </c>
      <c r="H432" s="7">
        <f>+octubre22!H432+noviembre22!H432+diciembre22!H432+'Productos Financieros22'!H432</f>
        <v>1686681.1</v>
      </c>
    </row>
    <row r="433" spans="1:8" x14ac:dyDescent="0.25">
      <c r="A433" s="6" t="s">
        <v>856</v>
      </c>
      <c r="B433" s="6" t="s">
        <v>857</v>
      </c>
      <c r="C433" s="7">
        <f>+octubre22!C433+noviembre22!C433+diciembre22!C433+'Productos Financieros22'!C433</f>
        <v>2346741.08</v>
      </c>
      <c r="D433" s="7">
        <f>+octubre22!D433+noviembre22!D433+diciembre22!D433+'Productos Financieros22'!G433</f>
        <v>0</v>
      </c>
      <c r="E433" s="7">
        <f t="shared" si="7"/>
        <v>2346741.08</v>
      </c>
      <c r="F433" s="7">
        <f>+octubre22!F433+noviembre22!F433+diciembre22!F433+'Productos Financieros22'!F433</f>
        <v>3142376.99</v>
      </c>
      <c r="G433" s="7">
        <f>+octubre22!G433+noviembre22!G433+diciembre22!G433</f>
        <v>0</v>
      </c>
      <c r="H433" s="7">
        <f>+octubre22!H433+noviembre22!H433+diciembre22!H433+'Productos Financieros22'!H433</f>
        <v>3142376.99</v>
      </c>
    </row>
    <row r="434" spans="1:8" x14ac:dyDescent="0.25">
      <c r="A434" s="6" t="s">
        <v>858</v>
      </c>
      <c r="B434" s="6" t="s">
        <v>859</v>
      </c>
      <c r="C434" s="7">
        <f>+octubre22!C434+noviembre22!C434+diciembre22!C434+'Productos Financieros22'!C434</f>
        <v>564208.2300000001</v>
      </c>
      <c r="D434" s="7">
        <f>+octubre22!D434+noviembre22!D434+diciembre22!D434+'Productos Financieros22'!G434</f>
        <v>0</v>
      </c>
      <c r="E434" s="7">
        <f t="shared" si="7"/>
        <v>564208.2300000001</v>
      </c>
      <c r="F434" s="7">
        <f>+octubre22!F434+noviembre22!F434+diciembre22!F434+'Productos Financieros22'!F434</f>
        <v>418331.51999999996</v>
      </c>
      <c r="G434" s="7">
        <f>+octubre22!G434+noviembre22!G434+diciembre22!G434</f>
        <v>0</v>
      </c>
      <c r="H434" s="7">
        <f>+octubre22!H434+noviembre22!H434+diciembre22!H434+'Productos Financieros22'!H434</f>
        <v>418331.51999999996</v>
      </c>
    </row>
    <row r="435" spans="1:8" x14ac:dyDescent="0.25">
      <c r="A435" s="6" t="s">
        <v>860</v>
      </c>
      <c r="B435" s="6" t="s">
        <v>861</v>
      </c>
      <c r="C435" s="7">
        <f>+octubre22!C435+noviembre22!C435+diciembre22!C435+'Productos Financieros22'!C435</f>
        <v>480583.88</v>
      </c>
      <c r="D435" s="7">
        <f>+octubre22!D435+noviembre22!D435+diciembre22!D435+'Productos Financieros22'!G435</f>
        <v>0</v>
      </c>
      <c r="E435" s="7">
        <f t="shared" si="7"/>
        <v>480583.88</v>
      </c>
      <c r="F435" s="7">
        <f>+octubre22!F435+noviembre22!F435+diciembre22!F435+'Productos Financieros22'!F435</f>
        <v>285157.63</v>
      </c>
      <c r="G435" s="7">
        <f>+octubre22!G435+noviembre22!G435+diciembre22!G435</f>
        <v>0</v>
      </c>
      <c r="H435" s="7">
        <f>+octubre22!H435+noviembre22!H435+diciembre22!H435+'Productos Financieros22'!H435</f>
        <v>285157.63</v>
      </c>
    </row>
    <row r="436" spans="1:8" x14ac:dyDescent="0.25">
      <c r="A436" s="6" t="s">
        <v>862</v>
      </c>
      <c r="B436" s="6" t="s">
        <v>863</v>
      </c>
      <c r="C436" s="7">
        <f>+octubre22!C436+noviembre22!C436+diciembre22!C436+'Productos Financieros22'!C436</f>
        <v>232226.87999999998</v>
      </c>
      <c r="D436" s="7">
        <f>+octubre22!D436+noviembre22!D436+diciembre22!D436+'Productos Financieros22'!G436</f>
        <v>0</v>
      </c>
      <c r="E436" s="7">
        <f t="shared" si="7"/>
        <v>232226.87999999998</v>
      </c>
      <c r="F436" s="7">
        <f>+octubre22!F436+noviembre22!F436+diciembre22!F436+'Productos Financieros22'!F436</f>
        <v>59627.3</v>
      </c>
      <c r="G436" s="7">
        <f>+octubre22!G436+noviembre22!G436+diciembre22!G436</f>
        <v>0</v>
      </c>
      <c r="H436" s="7">
        <f>+octubre22!H436+noviembre22!H436+diciembre22!H436+'Productos Financieros22'!H436</f>
        <v>59627.3</v>
      </c>
    </row>
    <row r="437" spans="1:8" x14ac:dyDescent="0.25">
      <c r="A437" s="6" t="s">
        <v>864</v>
      </c>
      <c r="B437" s="6" t="s">
        <v>865</v>
      </c>
      <c r="C437" s="7">
        <f>+octubre22!C437+noviembre22!C437+diciembre22!C437+'Productos Financieros22'!C437</f>
        <v>290016.81</v>
      </c>
      <c r="D437" s="7">
        <f>+octubre22!D437+noviembre22!D437+diciembre22!D437+'Productos Financieros22'!G437</f>
        <v>0</v>
      </c>
      <c r="E437" s="7">
        <f t="shared" si="7"/>
        <v>290016.81</v>
      </c>
      <c r="F437" s="7">
        <f>+octubre22!F437+noviembre22!F437+diciembre22!F437+'Productos Financieros22'!F437</f>
        <v>344220.63</v>
      </c>
      <c r="G437" s="7">
        <f>+octubre22!G437+noviembre22!G437+diciembre22!G437</f>
        <v>0</v>
      </c>
      <c r="H437" s="7">
        <f>+octubre22!H437+noviembre22!H437+diciembre22!H437+'Productos Financieros22'!H437</f>
        <v>344220.63</v>
      </c>
    </row>
    <row r="438" spans="1:8" x14ac:dyDescent="0.25">
      <c r="A438" s="6" t="s">
        <v>866</v>
      </c>
      <c r="B438" s="6" t="s">
        <v>867</v>
      </c>
      <c r="C438" s="7">
        <f>+octubre22!C438+noviembre22!C438+diciembre22!C438+'Productos Financieros22'!C438</f>
        <v>333157.42</v>
      </c>
      <c r="D438" s="7">
        <f>+octubre22!D438+noviembre22!D438+diciembre22!D438+'Productos Financieros22'!G438</f>
        <v>0</v>
      </c>
      <c r="E438" s="7">
        <f t="shared" si="7"/>
        <v>333157.42</v>
      </c>
      <c r="F438" s="7">
        <f>+octubre22!F438+noviembre22!F438+diciembre22!F438+'Productos Financieros22'!F438</f>
        <v>169853.13000000003</v>
      </c>
      <c r="G438" s="7">
        <f>+octubre22!G438+noviembre22!G438+diciembre22!G438</f>
        <v>0</v>
      </c>
      <c r="H438" s="7">
        <f>+octubre22!H438+noviembre22!H438+diciembre22!H438+'Productos Financieros22'!H438</f>
        <v>169853.13000000003</v>
      </c>
    </row>
    <row r="439" spans="1:8" x14ac:dyDescent="0.25">
      <c r="A439" s="6" t="s">
        <v>868</v>
      </c>
      <c r="B439" s="6" t="s">
        <v>869</v>
      </c>
      <c r="C439" s="7">
        <f>+octubre22!C439+noviembre22!C439+diciembre22!C439+'Productos Financieros22'!C439</f>
        <v>871466.53</v>
      </c>
      <c r="D439" s="7">
        <f>+octubre22!D439+noviembre22!D439+diciembre22!D439+'Productos Financieros22'!G439</f>
        <v>0</v>
      </c>
      <c r="E439" s="7">
        <f t="shared" si="7"/>
        <v>871466.53</v>
      </c>
      <c r="F439" s="7">
        <f>+octubre22!F439+noviembre22!F439+diciembre22!F439+'Productos Financieros22'!F439</f>
        <v>506737.93</v>
      </c>
      <c r="G439" s="7">
        <f>+octubre22!G439+noviembre22!G439+diciembre22!G439</f>
        <v>0</v>
      </c>
      <c r="H439" s="7">
        <f>+octubre22!H439+noviembre22!H439+diciembre22!H439+'Productos Financieros22'!H439</f>
        <v>506737.93</v>
      </c>
    </row>
    <row r="440" spans="1:8" x14ac:dyDescent="0.25">
      <c r="A440" s="6" t="s">
        <v>870</v>
      </c>
      <c r="B440" s="6" t="s">
        <v>871</v>
      </c>
      <c r="C440" s="7">
        <f>+octubre22!C440+noviembre22!C440+diciembre22!C440+'Productos Financieros22'!C440</f>
        <v>1087822.1200000001</v>
      </c>
      <c r="D440" s="7">
        <f>+octubre22!D440+noviembre22!D440+diciembre22!D440+'Productos Financieros22'!G440</f>
        <v>0</v>
      </c>
      <c r="E440" s="7">
        <f t="shared" si="7"/>
        <v>1087822.1200000001</v>
      </c>
      <c r="F440" s="7">
        <f>+octubre22!F440+noviembre22!F440+diciembre22!F440+'Productos Financieros22'!F440</f>
        <v>749573.36</v>
      </c>
      <c r="G440" s="7">
        <f>+octubre22!G440+noviembre22!G440+diciembre22!G440</f>
        <v>0</v>
      </c>
      <c r="H440" s="7">
        <f>+octubre22!H440+noviembre22!H440+diciembre22!H440+'Productos Financieros22'!H440</f>
        <v>749573.36</v>
      </c>
    </row>
    <row r="441" spans="1:8" x14ac:dyDescent="0.25">
      <c r="A441" s="6" t="s">
        <v>872</v>
      </c>
      <c r="B441" s="6" t="s">
        <v>873</v>
      </c>
      <c r="C441" s="7">
        <f>+octubre22!C441+noviembre22!C441+diciembre22!C441+'Productos Financieros22'!C441</f>
        <v>1380727.51</v>
      </c>
      <c r="D441" s="7">
        <f>+octubre22!D441+noviembre22!D441+diciembre22!D441+'Productos Financieros22'!G441</f>
        <v>0</v>
      </c>
      <c r="E441" s="7">
        <f t="shared" si="7"/>
        <v>1380727.51</v>
      </c>
      <c r="F441" s="7">
        <f>+octubre22!F441+noviembre22!F441+diciembre22!F441+'Productos Financieros22'!F441</f>
        <v>672640.98999999987</v>
      </c>
      <c r="G441" s="7">
        <f>+octubre22!G441+noviembre22!G441+diciembre22!G441</f>
        <v>0</v>
      </c>
      <c r="H441" s="7">
        <f>+octubre22!H441+noviembre22!H441+diciembre22!H441+'Productos Financieros22'!H441</f>
        <v>672640.98999999987</v>
      </c>
    </row>
    <row r="442" spans="1:8" x14ac:dyDescent="0.25">
      <c r="A442" s="6" t="s">
        <v>874</v>
      </c>
      <c r="B442" s="6" t="s">
        <v>875</v>
      </c>
      <c r="C442" s="7">
        <f>+octubre22!C442+noviembre22!C442+diciembre22!C442+'Productos Financieros22'!C442</f>
        <v>391352.48000000004</v>
      </c>
      <c r="D442" s="7">
        <f>+octubre22!D442+noviembre22!D442+diciembre22!D442+'Productos Financieros22'!G442</f>
        <v>0</v>
      </c>
      <c r="E442" s="7">
        <f t="shared" si="7"/>
        <v>391352.48000000004</v>
      </c>
      <c r="F442" s="7">
        <f>+octubre22!F442+noviembre22!F442+diciembre22!F442+'Productos Financieros22'!F442</f>
        <v>168536.43999999997</v>
      </c>
      <c r="G442" s="7">
        <f>+octubre22!G442+noviembre22!G442+diciembre22!G442</f>
        <v>0</v>
      </c>
      <c r="H442" s="7">
        <f>+octubre22!H442+noviembre22!H442+diciembre22!H442+'Productos Financieros22'!H442</f>
        <v>168536.43999999997</v>
      </c>
    </row>
    <row r="443" spans="1:8" x14ac:dyDescent="0.25">
      <c r="A443" s="6" t="s">
        <v>876</v>
      </c>
      <c r="B443" s="6" t="s">
        <v>877</v>
      </c>
      <c r="C443" s="7">
        <f>+octubre22!C443+noviembre22!C443+diciembre22!C443+'Productos Financieros22'!C443</f>
        <v>3730044.75</v>
      </c>
      <c r="D443" s="7">
        <f>+octubre22!D443+noviembre22!D443+diciembre22!D443+'Productos Financieros22'!G443</f>
        <v>0</v>
      </c>
      <c r="E443" s="7">
        <f t="shared" si="7"/>
        <v>3730044.75</v>
      </c>
      <c r="F443" s="7">
        <f>+octubre22!F443+noviembre22!F443+diciembre22!F443+'Productos Financieros22'!F443</f>
        <v>1815716.83</v>
      </c>
      <c r="G443" s="7">
        <f>+octubre22!G443+noviembre22!G443+diciembre22!G443</f>
        <v>0</v>
      </c>
      <c r="H443" s="7">
        <f>+octubre22!H443+noviembre22!H443+diciembre22!H443+'Productos Financieros22'!H443</f>
        <v>1815716.83</v>
      </c>
    </row>
    <row r="444" spans="1:8" x14ac:dyDescent="0.25">
      <c r="A444" s="6" t="s">
        <v>878</v>
      </c>
      <c r="B444" s="6" t="s">
        <v>879</v>
      </c>
      <c r="C444" s="7">
        <f>+octubre22!C444+noviembre22!C444+diciembre22!C444+'Productos Financieros22'!C444</f>
        <v>547290.67000000004</v>
      </c>
      <c r="D444" s="7">
        <f>+octubre22!D444+noviembre22!D444+diciembre22!D444+'Productos Financieros22'!G444</f>
        <v>0</v>
      </c>
      <c r="E444" s="7">
        <f t="shared" si="7"/>
        <v>547290.67000000004</v>
      </c>
      <c r="F444" s="7">
        <f>+octubre22!F444+noviembre22!F444+diciembre22!F444+'Productos Financieros22'!F444</f>
        <v>345913.54000000004</v>
      </c>
      <c r="G444" s="7">
        <f>+octubre22!G444+noviembre22!G444+diciembre22!G444</f>
        <v>0</v>
      </c>
      <c r="H444" s="7">
        <f>+octubre22!H444+noviembre22!H444+diciembre22!H444+'Productos Financieros22'!H444</f>
        <v>345913.54000000004</v>
      </c>
    </row>
    <row r="445" spans="1:8" x14ac:dyDescent="0.25">
      <c r="A445" s="6" t="s">
        <v>880</v>
      </c>
      <c r="B445" s="6" t="s">
        <v>881</v>
      </c>
      <c r="C445" s="7">
        <f>+octubre22!C445+noviembre22!C445+diciembre22!C445+'Productos Financieros22'!C445</f>
        <v>5190050.5299999993</v>
      </c>
      <c r="D445" s="7">
        <f>+octubre22!D445+noviembre22!D445+diciembre22!D445+'Productos Financieros22'!G445</f>
        <v>0</v>
      </c>
      <c r="E445" s="7">
        <f t="shared" si="7"/>
        <v>5190050.5299999993</v>
      </c>
      <c r="F445" s="7">
        <f>+octubre22!F445+noviembre22!F445+diciembre22!F445+'Productos Financieros22'!F445</f>
        <v>4767737.92</v>
      </c>
      <c r="G445" s="7">
        <f>+octubre22!G445+noviembre22!G445+diciembre22!G445</f>
        <v>0</v>
      </c>
      <c r="H445" s="7">
        <f>+octubre22!H445+noviembre22!H445+diciembre22!H445+'Productos Financieros22'!H445</f>
        <v>4767737.92</v>
      </c>
    </row>
    <row r="446" spans="1:8" x14ac:dyDescent="0.25">
      <c r="A446" s="6" t="s">
        <v>882</v>
      </c>
      <c r="B446" s="6" t="s">
        <v>883</v>
      </c>
      <c r="C446" s="7">
        <f>+octubre22!C446+noviembre22!C446+diciembre22!C446+'Productos Financieros22'!C446</f>
        <v>252358.05000000002</v>
      </c>
      <c r="D446" s="7">
        <f>+octubre22!D446+noviembre22!D446+diciembre22!D446+'Productos Financieros22'!G446</f>
        <v>0</v>
      </c>
      <c r="E446" s="7">
        <f t="shared" si="7"/>
        <v>252358.05000000002</v>
      </c>
      <c r="F446" s="7">
        <f>+octubre22!F446+noviembre22!F446+diciembre22!F446+'Productos Financieros22'!F446</f>
        <v>152736.16</v>
      </c>
      <c r="G446" s="7">
        <f>+octubre22!G446+noviembre22!G446+diciembre22!G446</f>
        <v>0</v>
      </c>
      <c r="H446" s="7">
        <f>+octubre22!H446+noviembre22!H446+diciembre22!H446+'Productos Financieros22'!H446</f>
        <v>152736.16</v>
      </c>
    </row>
    <row r="447" spans="1:8" x14ac:dyDescent="0.25">
      <c r="A447" s="6" t="s">
        <v>884</v>
      </c>
      <c r="B447" s="6" t="s">
        <v>885</v>
      </c>
      <c r="C447" s="7">
        <f>+octubre22!C447+noviembre22!C447+diciembre22!C447+'Productos Financieros22'!C447</f>
        <v>1636642.08</v>
      </c>
      <c r="D447" s="7">
        <f>+octubre22!D447+noviembre22!D447+diciembre22!D447+'Productos Financieros22'!G447</f>
        <v>0</v>
      </c>
      <c r="E447" s="7">
        <f t="shared" si="7"/>
        <v>1636642.08</v>
      </c>
      <c r="F447" s="7">
        <f>+octubre22!F447+noviembre22!F447+diciembre22!F447+'Productos Financieros22'!F447</f>
        <v>1736903.4500000002</v>
      </c>
      <c r="G447" s="7">
        <f>+octubre22!G447+noviembre22!G447+diciembre22!G447</f>
        <v>0</v>
      </c>
      <c r="H447" s="7">
        <f>+octubre22!H447+noviembre22!H447+diciembre22!H447+'Productos Financieros22'!H447</f>
        <v>1736903.4500000002</v>
      </c>
    </row>
    <row r="448" spans="1:8" x14ac:dyDescent="0.25">
      <c r="A448" s="6" t="s">
        <v>886</v>
      </c>
      <c r="B448" s="6" t="s">
        <v>887</v>
      </c>
      <c r="C448" s="7">
        <f>+octubre22!C448+noviembre22!C448+diciembre22!C448+'Productos Financieros22'!C448</f>
        <v>327830.19</v>
      </c>
      <c r="D448" s="7">
        <f>+octubre22!D448+noviembre22!D448+diciembre22!D448+'Productos Financieros22'!G448</f>
        <v>0</v>
      </c>
      <c r="E448" s="7">
        <f t="shared" si="7"/>
        <v>327830.19</v>
      </c>
      <c r="F448" s="7">
        <f>+octubre22!F448+noviembre22!F448+diciembre22!F448+'Productos Financieros22'!F448</f>
        <v>47024.68</v>
      </c>
      <c r="G448" s="7">
        <f>+octubre22!G448+noviembre22!G448+diciembre22!G448</f>
        <v>0</v>
      </c>
      <c r="H448" s="7">
        <f>+octubre22!H448+noviembre22!H448+diciembre22!H448+'Productos Financieros22'!H448</f>
        <v>47024.68</v>
      </c>
    </row>
    <row r="449" spans="1:8" x14ac:dyDescent="0.25">
      <c r="A449" s="6" t="s">
        <v>888</v>
      </c>
      <c r="B449" s="6" t="s">
        <v>889</v>
      </c>
      <c r="C449" s="7">
        <f>+octubre22!C449+noviembre22!C449+diciembre22!C449+'Productos Financieros22'!C449</f>
        <v>424807.98</v>
      </c>
      <c r="D449" s="7">
        <f>+octubre22!D449+noviembre22!D449+diciembre22!D449+'Productos Financieros22'!G449</f>
        <v>0</v>
      </c>
      <c r="E449" s="7">
        <f t="shared" si="7"/>
        <v>424807.98</v>
      </c>
      <c r="F449" s="7">
        <f>+octubre22!F449+noviembre22!F449+diciembre22!F449+'Productos Financieros22'!F449</f>
        <v>81634.83</v>
      </c>
      <c r="G449" s="7">
        <f>+octubre22!G449+noviembre22!G449+diciembre22!G449</f>
        <v>0</v>
      </c>
      <c r="H449" s="7">
        <f>+octubre22!H449+noviembre22!H449+diciembre22!H449+'Productos Financieros22'!H449</f>
        <v>81634.83</v>
      </c>
    </row>
    <row r="450" spans="1:8" x14ac:dyDescent="0.25">
      <c r="A450" s="6" t="s">
        <v>890</v>
      </c>
      <c r="B450" s="6" t="s">
        <v>891</v>
      </c>
      <c r="C450" s="7">
        <f>+octubre22!C450+noviembre22!C450+diciembre22!C450+'Productos Financieros22'!C450</f>
        <v>235560.59</v>
      </c>
      <c r="D450" s="7">
        <f>+octubre22!D450+noviembre22!D450+diciembre22!D450+'Productos Financieros22'!G450</f>
        <v>0</v>
      </c>
      <c r="E450" s="7">
        <f t="shared" si="7"/>
        <v>235560.59</v>
      </c>
      <c r="F450" s="7">
        <f>+octubre22!F450+noviembre22!F450+diciembre22!F450+'Productos Financieros22'!F450</f>
        <v>90475.489999999991</v>
      </c>
      <c r="G450" s="7">
        <f>+octubre22!G450+noviembre22!G450+diciembre22!G450</f>
        <v>0</v>
      </c>
      <c r="H450" s="7">
        <f>+octubre22!H450+noviembre22!H450+diciembre22!H450+'Productos Financieros22'!H450</f>
        <v>90475.489999999991</v>
      </c>
    </row>
    <row r="451" spans="1:8" x14ac:dyDescent="0.25">
      <c r="A451" s="6" t="s">
        <v>892</v>
      </c>
      <c r="B451" s="6" t="s">
        <v>893</v>
      </c>
      <c r="C451" s="7">
        <f>+octubre22!C451+noviembre22!C451+diciembre22!C451+'Productos Financieros22'!C451</f>
        <v>501195.57999999996</v>
      </c>
      <c r="D451" s="7">
        <f>+octubre22!D451+noviembre22!D451+diciembre22!D451+'Productos Financieros22'!G451</f>
        <v>0</v>
      </c>
      <c r="E451" s="7">
        <f t="shared" si="7"/>
        <v>501195.57999999996</v>
      </c>
      <c r="F451" s="7">
        <f>+octubre22!F451+noviembre22!F451+diciembre22!F451+'Productos Financieros22'!F451</f>
        <v>319579.7</v>
      </c>
      <c r="G451" s="7">
        <f>+octubre22!G451+noviembre22!G451+diciembre22!G451</f>
        <v>0</v>
      </c>
      <c r="H451" s="7">
        <f>+octubre22!H451+noviembre22!H451+diciembre22!H451+'Productos Financieros22'!H451</f>
        <v>319579.7</v>
      </c>
    </row>
    <row r="452" spans="1:8" x14ac:dyDescent="0.25">
      <c r="A452" s="6" t="s">
        <v>894</v>
      </c>
      <c r="B452" s="6" t="s">
        <v>895</v>
      </c>
      <c r="C452" s="7">
        <f>+octubre22!C452+noviembre22!C452+diciembre22!C452+'Productos Financieros22'!C452</f>
        <v>1591755.76</v>
      </c>
      <c r="D452" s="7">
        <f>+octubre22!D452+noviembre22!D452+diciembre22!D452+'Productos Financieros22'!G452</f>
        <v>0</v>
      </c>
      <c r="E452" s="7">
        <f t="shared" si="7"/>
        <v>1591755.76</v>
      </c>
      <c r="F452" s="7">
        <f>+octubre22!F452+noviembre22!F452+diciembre22!F452+'Productos Financieros22'!F452</f>
        <v>1130097.04</v>
      </c>
      <c r="G452" s="7">
        <f>+octubre22!G452+noviembre22!G452+diciembre22!G452</f>
        <v>0</v>
      </c>
      <c r="H452" s="7">
        <f>+octubre22!H452+noviembre22!H452+diciembre22!H452+'Productos Financieros22'!H452</f>
        <v>1130097.04</v>
      </c>
    </row>
    <row r="453" spans="1:8" x14ac:dyDescent="0.25">
      <c r="A453" s="6" t="s">
        <v>896</v>
      </c>
      <c r="B453" s="6" t="s">
        <v>897</v>
      </c>
      <c r="C453" s="7">
        <f>+octubre22!C453+noviembre22!C453+diciembre22!C453+'Productos Financieros22'!C453</f>
        <v>3011084.2</v>
      </c>
      <c r="D453" s="7">
        <f>+octubre22!D453+noviembre22!D453+diciembre22!D453+'Productos Financieros22'!G453</f>
        <v>0</v>
      </c>
      <c r="E453" s="7">
        <f t="shared" si="7"/>
        <v>3011084.2</v>
      </c>
      <c r="F453" s="7">
        <f>+octubre22!F453+noviembre22!F453+diciembre22!F453+'Productos Financieros22'!F453</f>
        <v>3216487.88</v>
      </c>
      <c r="G453" s="7">
        <f>+octubre22!G453+noviembre22!G453+diciembre22!G453</f>
        <v>0</v>
      </c>
      <c r="H453" s="7">
        <f>+octubre22!H453+noviembre22!H453+diciembre22!H453+'Productos Financieros22'!H453</f>
        <v>3216487.88</v>
      </c>
    </row>
    <row r="454" spans="1:8" x14ac:dyDescent="0.25">
      <c r="A454" s="6" t="s">
        <v>898</v>
      </c>
      <c r="B454" s="6" t="s">
        <v>899</v>
      </c>
      <c r="C454" s="7">
        <f>+octubre22!C454+noviembre22!C454+diciembre22!C454+'Productos Financieros22'!C454</f>
        <v>714612.08</v>
      </c>
      <c r="D454" s="7">
        <f>+octubre22!D454+noviembre22!D454+diciembre22!D454+'Productos Financieros22'!G454</f>
        <v>0</v>
      </c>
      <c r="E454" s="7">
        <f t="shared" si="7"/>
        <v>714612.08</v>
      </c>
      <c r="F454" s="7">
        <f>+octubre22!F454+noviembre22!F454+diciembre22!F454+'Productos Financieros22'!F454</f>
        <v>464415.69999999995</v>
      </c>
      <c r="G454" s="7">
        <f>+octubre22!G454+noviembre22!G454+diciembre22!G454</f>
        <v>0</v>
      </c>
      <c r="H454" s="7">
        <f>+octubre22!H454+noviembre22!H454+diciembre22!H454+'Productos Financieros22'!H454</f>
        <v>464415.69999999995</v>
      </c>
    </row>
    <row r="455" spans="1:8" x14ac:dyDescent="0.25">
      <c r="A455" s="6" t="s">
        <v>900</v>
      </c>
      <c r="B455" s="6" t="s">
        <v>901</v>
      </c>
      <c r="C455" s="7">
        <f>+octubre22!C455+noviembre22!C455+diciembre22!C455+'Productos Financieros22'!C455</f>
        <v>652090.35</v>
      </c>
      <c r="D455" s="7">
        <f>+octubre22!D455+noviembre22!D455+diciembre22!D455+'Productos Financieros22'!G455</f>
        <v>0</v>
      </c>
      <c r="E455" s="7">
        <f t="shared" si="7"/>
        <v>652090.35</v>
      </c>
      <c r="F455" s="7">
        <f>+octubre22!F455+noviembre22!F455+diciembre22!F455+'Productos Financieros22'!F455</f>
        <v>619597.13</v>
      </c>
      <c r="G455" s="7">
        <f>+octubre22!G455+noviembre22!G455+diciembre22!G455</f>
        <v>0</v>
      </c>
      <c r="H455" s="7">
        <f>+octubre22!H455+noviembre22!H455+diciembre22!H455+'Productos Financieros22'!H455</f>
        <v>619597.13</v>
      </c>
    </row>
    <row r="456" spans="1:8" x14ac:dyDescent="0.25">
      <c r="A456" s="6" t="s">
        <v>902</v>
      </c>
      <c r="B456" s="6" t="s">
        <v>903</v>
      </c>
      <c r="C456" s="7">
        <f>+octubre22!C456+noviembre22!C456+diciembre22!C456+'Productos Financieros22'!C456</f>
        <v>6616598.6199999992</v>
      </c>
      <c r="D456" s="7">
        <f>+octubre22!D456+noviembre22!D456+diciembre22!D456+'Productos Financieros22'!G456</f>
        <v>0</v>
      </c>
      <c r="E456" s="7">
        <f t="shared" ref="E456:E519" si="8">C456-D456</f>
        <v>6616598.6199999992</v>
      </c>
      <c r="F456" s="7">
        <f>+octubre22!F456+noviembre22!F456+diciembre22!F456+'Productos Financieros22'!F456</f>
        <v>2606107.5900000003</v>
      </c>
      <c r="G456" s="7">
        <f>+octubre22!G456+noviembre22!G456+diciembre22!G456</f>
        <v>0</v>
      </c>
      <c r="H456" s="7">
        <f>+octubre22!H456+noviembre22!H456+diciembre22!H456+'Productos Financieros22'!H456</f>
        <v>2606107.5900000003</v>
      </c>
    </row>
    <row r="457" spans="1:8" x14ac:dyDescent="0.25">
      <c r="A457" s="6" t="s">
        <v>904</v>
      </c>
      <c r="B457" s="6" t="s">
        <v>905</v>
      </c>
      <c r="C457" s="7">
        <f>+octubre22!C457+noviembre22!C457+diciembre22!C457+'Productos Financieros22'!C457</f>
        <v>413368.36000000004</v>
      </c>
      <c r="D457" s="7">
        <f>+octubre22!D457+noviembre22!D457+diciembre22!D457+'Productos Financieros22'!G457</f>
        <v>0</v>
      </c>
      <c r="E457" s="7">
        <f t="shared" si="8"/>
        <v>413368.36000000004</v>
      </c>
      <c r="F457" s="7">
        <f>+octubre22!F457+noviembre22!F457+diciembre22!F457+'Productos Financieros22'!F457</f>
        <v>191672.58000000002</v>
      </c>
      <c r="G457" s="7">
        <f>+octubre22!G457+noviembre22!G457+diciembre22!G457</f>
        <v>0</v>
      </c>
      <c r="H457" s="7">
        <f>+octubre22!H457+noviembre22!H457+diciembre22!H457+'Productos Financieros22'!H457</f>
        <v>191672.58000000002</v>
      </c>
    </row>
    <row r="458" spans="1:8" x14ac:dyDescent="0.25">
      <c r="A458" s="6" t="s">
        <v>906</v>
      </c>
      <c r="B458" s="6" t="s">
        <v>907</v>
      </c>
      <c r="C458" s="7">
        <f>+octubre22!C458+noviembre22!C458+diciembre22!C458+'Productos Financieros22'!C458</f>
        <v>1213328.5999999999</v>
      </c>
      <c r="D458" s="7">
        <f>+octubre22!D458+noviembre22!D458+diciembre22!D458+'Productos Financieros22'!G458</f>
        <v>0</v>
      </c>
      <c r="E458" s="7">
        <f t="shared" si="8"/>
        <v>1213328.5999999999</v>
      </c>
      <c r="F458" s="7">
        <f>+octubre22!F458+noviembre22!F458+diciembre22!F458+'Productos Financieros22'!F458</f>
        <v>831584.36999999988</v>
      </c>
      <c r="G458" s="7">
        <f>+octubre22!G458+noviembre22!G458+diciembre22!G458</f>
        <v>4406</v>
      </c>
      <c r="H458" s="7">
        <f>+octubre22!H458+noviembre22!H458+diciembre22!H458+'Productos Financieros22'!H458</f>
        <v>827178.36999999988</v>
      </c>
    </row>
    <row r="459" spans="1:8" x14ac:dyDescent="0.25">
      <c r="A459" s="6" t="s">
        <v>908</v>
      </c>
      <c r="B459" s="6" t="s">
        <v>909</v>
      </c>
      <c r="C459" s="7">
        <f>+octubre22!C459+noviembre22!C459+diciembre22!C459+'Productos Financieros22'!C459</f>
        <v>588891.78</v>
      </c>
      <c r="D459" s="7">
        <f>+octubre22!D459+noviembre22!D459+diciembre22!D459+'Productos Financieros22'!G459</f>
        <v>0</v>
      </c>
      <c r="E459" s="7">
        <f t="shared" si="8"/>
        <v>588891.78</v>
      </c>
      <c r="F459" s="7">
        <f>+octubre22!F459+noviembre22!F459+diciembre22!F459+'Productos Financieros22'!F459</f>
        <v>736970.75</v>
      </c>
      <c r="G459" s="7">
        <f>+octubre22!G459+noviembre22!G459+diciembre22!G459</f>
        <v>0</v>
      </c>
      <c r="H459" s="7">
        <f>+octubre22!H459+noviembre22!H459+diciembre22!H459+'Productos Financieros22'!H459</f>
        <v>736970.75</v>
      </c>
    </row>
    <row r="460" spans="1:8" x14ac:dyDescent="0.25">
      <c r="A460" s="6" t="s">
        <v>910</v>
      </c>
      <c r="B460" s="6" t="s">
        <v>911</v>
      </c>
      <c r="C460" s="7">
        <f>+octubre22!C460+noviembre22!C460+diciembre22!C460+'Productos Financieros22'!C460</f>
        <v>1273671.3899999999</v>
      </c>
      <c r="D460" s="7">
        <f>+octubre22!D460+noviembre22!D460+diciembre22!D460+'Productos Financieros22'!G460</f>
        <v>0</v>
      </c>
      <c r="E460" s="7">
        <f t="shared" si="8"/>
        <v>1273671.3899999999</v>
      </c>
      <c r="F460" s="7">
        <f>+octubre22!F460+noviembre22!F460+diciembre22!F460+'Productos Financieros22'!F460</f>
        <v>668879</v>
      </c>
      <c r="G460" s="7">
        <f>+octubre22!G460+noviembre22!G460+diciembre22!G460</f>
        <v>0</v>
      </c>
      <c r="H460" s="7">
        <f>+octubre22!H460+noviembre22!H460+diciembre22!H460+'Productos Financieros22'!H460</f>
        <v>668879</v>
      </c>
    </row>
    <row r="461" spans="1:8" x14ac:dyDescent="0.25">
      <c r="A461" s="6" t="s">
        <v>912</v>
      </c>
      <c r="B461" s="6" t="s">
        <v>913</v>
      </c>
      <c r="C461" s="7">
        <f>+octubre22!C461+noviembre22!C461+diciembre22!C461+'Productos Financieros22'!C461</f>
        <v>680248.31999999995</v>
      </c>
      <c r="D461" s="7">
        <f>+octubre22!D461+noviembre22!D461+diciembre22!D461+'Productos Financieros22'!G461</f>
        <v>0</v>
      </c>
      <c r="E461" s="7">
        <f t="shared" si="8"/>
        <v>680248.31999999995</v>
      </c>
      <c r="F461" s="7">
        <f>+octubre22!F461+noviembre22!F461+diciembre22!F461+'Productos Financieros22'!F461</f>
        <v>546238.64</v>
      </c>
      <c r="G461" s="7">
        <f>+octubre22!G461+noviembre22!G461+diciembre22!G461</f>
        <v>0</v>
      </c>
      <c r="H461" s="7">
        <f>+octubre22!H461+noviembre22!H461+diciembre22!H461+'Productos Financieros22'!H461</f>
        <v>546238.64</v>
      </c>
    </row>
    <row r="462" spans="1:8" x14ac:dyDescent="0.25">
      <c r="A462" s="6" t="s">
        <v>914</v>
      </c>
      <c r="B462" s="6" t="s">
        <v>915</v>
      </c>
      <c r="C462" s="7">
        <f>+octubre22!C462+noviembre22!C462+diciembre22!C462+'Productos Financieros22'!C462</f>
        <v>359426.57</v>
      </c>
      <c r="D462" s="7">
        <f>+octubre22!D462+noviembre22!D462+diciembre22!D462+'Productos Financieros22'!G462</f>
        <v>0</v>
      </c>
      <c r="E462" s="7">
        <f t="shared" si="8"/>
        <v>359426.57</v>
      </c>
      <c r="F462" s="7">
        <f>+octubre22!F462+noviembre22!F462+diciembre22!F462+'Productos Financieros22'!F462</f>
        <v>313560.55000000005</v>
      </c>
      <c r="G462" s="7">
        <f>+octubre22!G462+noviembre22!G462+diciembre22!G462</f>
        <v>0</v>
      </c>
      <c r="H462" s="7">
        <f>+octubre22!H462+noviembre22!H462+diciembre22!H462+'Productos Financieros22'!H462</f>
        <v>313560.55000000005</v>
      </c>
    </row>
    <row r="463" spans="1:8" x14ac:dyDescent="0.25">
      <c r="A463" s="6" t="s">
        <v>916</v>
      </c>
      <c r="B463" s="6" t="s">
        <v>917</v>
      </c>
      <c r="C463" s="7">
        <f>+octubre22!C463+noviembre22!C463+diciembre22!C463+'Productos Financieros22'!C463</f>
        <v>1743592.1</v>
      </c>
      <c r="D463" s="7">
        <f>+octubre22!D463+noviembre22!D463+diciembre22!D463+'Productos Financieros22'!G463</f>
        <v>0</v>
      </c>
      <c r="E463" s="7">
        <f t="shared" si="8"/>
        <v>1743592.1</v>
      </c>
      <c r="F463" s="7">
        <f>+octubre22!F463+noviembre22!F463+diciembre22!F463+'Productos Financieros22'!F463</f>
        <v>629378.26</v>
      </c>
      <c r="G463" s="7">
        <f>+octubre22!G463+noviembre22!G463+diciembre22!G463</f>
        <v>0</v>
      </c>
      <c r="H463" s="7">
        <f>+octubre22!H463+noviembre22!H463+diciembre22!H463+'Productos Financieros22'!H463</f>
        <v>629378.26</v>
      </c>
    </row>
    <row r="464" spans="1:8" x14ac:dyDescent="0.25">
      <c r="A464" s="6" t="s">
        <v>918</v>
      </c>
      <c r="B464" s="6" t="s">
        <v>919</v>
      </c>
      <c r="C464" s="7">
        <f>+octubre22!C464+noviembre22!C464+diciembre22!C464+'Productos Financieros22'!C464</f>
        <v>290138.51999999996</v>
      </c>
      <c r="D464" s="7">
        <f>+octubre22!D464+noviembre22!D464+diciembre22!D464+'Productos Financieros22'!G464</f>
        <v>0</v>
      </c>
      <c r="E464" s="7">
        <f t="shared" si="8"/>
        <v>290138.51999999996</v>
      </c>
      <c r="F464" s="7">
        <f>+octubre22!F464+noviembre22!F464+diciembre22!F464+'Productos Financieros22'!F464</f>
        <v>217630.20999999996</v>
      </c>
      <c r="G464" s="7">
        <f>+octubre22!G464+noviembre22!G464+diciembre22!G464</f>
        <v>0</v>
      </c>
      <c r="H464" s="7">
        <f>+octubre22!H464+noviembre22!H464+diciembre22!H464+'Productos Financieros22'!H464</f>
        <v>217630.20999999996</v>
      </c>
    </row>
    <row r="465" spans="1:8" x14ac:dyDescent="0.25">
      <c r="A465" s="6" t="s">
        <v>920</v>
      </c>
      <c r="B465" s="6" t="s">
        <v>921</v>
      </c>
      <c r="C465" s="7">
        <f>+octubre22!C465+noviembre22!C465+diciembre22!C465+'Productos Financieros22'!C465</f>
        <v>717105.93</v>
      </c>
      <c r="D465" s="7">
        <f>+octubre22!D465+noviembre22!D465+diciembre22!D465+'Productos Financieros22'!G465</f>
        <v>0</v>
      </c>
      <c r="E465" s="7">
        <f t="shared" si="8"/>
        <v>717105.93</v>
      </c>
      <c r="F465" s="7">
        <f>+octubre22!F465+noviembre22!F465+diciembre22!F465+'Productos Financieros22'!F465</f>
        <v>917357.40000000014</v>
      </c>
      <c r="G465" s="7">
        <f>+octubre22!G465+noviembre22!G465+diciembre22!G465</f>
        <v>0</v>
      </c>
      <c r="H465" s="7">
        <f>+octubre22!H465+noviembre22!H465+diciembre22!H465+'Productos Financieros22'!H465</f>
        <v>917357.40000000014</v>
      </c>
    </row>
    <row r="466" spans="1:8" x14ac:dyDescent="0.25">
      <c r="A466" s="6" t="s">
        <v>922</v>
      </c>
      <c r="B466" s="6" t="s">
        <v>923</v>
      </c>
      <c r="C466" s="7">
        <f>+octubre22!C466+noviembre22!C466+diciembre22!C466+'Productos Financieros22'!C466</f>
        <v>1895210.62</v>
      </c>
      <c r="D466" s="7">
        <f>+octubre22!D466+noviembre22!D466+diciembre22!D466+'Productos Financieros22'!G466</f>
        <v>0</v>
      </c>
      <c r="E466" s="7">
        <f t="shared" si="8"/>
        <v>1895210.62</v>
      </c>
      <c r="F466" s="7">
        <f>+octubre22!F466+noviembre22!F466+diciembre22!F466+'Productos Financieros22'!F466</f>
        <v>986013.43</v>
      </c>
      <c r="G466" s="7">
        <f>+octubre22!G466+noviembre22!G466+diciembre22!G466</f>
        <v>0</v>
      </c>
      <c r="H466" s="7">
        <f>+octubre22!H466+noviembre22!H466+diciembre22!H466+'Productos Financieros22'!H466</f>
        <v>986013.43</v>
      </c>
    </row>
    <row r="467" spans="1:8" x14ac:dyDescent="0.25">
      <c r="A467" s="6" t="s">
        <v>924</v>
      </c>
      <c r="B467" s="6" t="s">
        <v>925</v>
      </c>
      <c r="C467" s="7">
        <f>+octubre22!C467+noviembre22!C467+diciembre22!C467+'Productos Financieros22'!C467</f>
        <v>304969.55000000005</v>
      </c>
      <c r="D467" s="7">
        <f>+octubre22!D467+noviembre22!D467+diciembre22!D467+'Productos Financieros22'!G467</f>
        <v>0</v>
      </c>
      <c r="E467" s="7">
        <f t="shared" si="8"/>
        <v>304969.55000000005</v>
      </c>
      <c r="F467" s="7">
        <f>+octubre22!F467+noviembre22!F467+diciembre22!F467+'Productos Financieros22'!F467</f>
        <v>99128.010000000009</v>
      </c>
      <c r="G467" s="7">
        <f>+octubre22!G467+noviembre22!G467+diciembre22!G467</f>
        <v>0</v>
      </c>
      <c r="H467" s="7">
        <f>+octubre22!H467+noviembre22!H467+diciembre22!H467+'Productos Financieros22'!H467</f>
        <v>99128.010000000009</v>
      </c>
    </row>
    <row r="468" spans="1:8" x14ac:dyDescent="0.25">
      <c r="A468" s="6" t="s">
        <v>926</v>
      </c>
      <c r="B468" s="6" t="s">
        <v>927</v>
      </c>
      <c r="C468" s="7">
        <f>+octubre22!C468+noviembre22!C468+diciembre22!C468+'Productos Financieros22'!C468</f>
        <v>617491.08000000007</v>
      </c>
      <c r="D468" s="7">
        <f>+octubre22!D468+noviembre22!D468+diciembre22!D468+'Productos Financieros22'!G468</f>
        <v>0</v>
      </c>
      <c r="E468" s="7">
        <f t="shared" si="8"/>
        <v>617491.08000000007</v>
      </c>
      <c r="F468" s="7">
        <f>+octubre22!F468+noviembre22!F468+diciembre22!F468+'Productos Financieros22'!F468</f>
        <v>865254.05</v>
      </c>
      <c r="G468" s="7">
        <f>+octubre22!G468+noviembre22!G468+diciembre22!G468</f>
        <v>0</v>
      </c>
      <c r="H468" s="7">
        <f>+octubre22!H468+noviembre22!H468+diciembre22!H468+'Productos Financieros22'!H468</f>
        <v>865254.05</v>
      </c>
    </row>
    <row r="469" spans="1:8" x14ac:dyDescent="0.25">
      <c r="A469" s="6" t="s">
        <v>928</v>
      </c>
      <c r="B469" s="6" t="s">
        <v>929</v>
      </c>
      <c r="C469" s="7">
        <f>+octubre22!C469+noviembre22!C469+diciembre22!C469+'Productos Financieros22'!C469</f>
        <v>257489.97</v>
      </c>
      <c r="D469" s="7">
        <f>+octubre22!D469+noviembre22!D469+diciembre22!D469+'Productos Financieros22'!G469</f>
        <v>0</v>
      </c>
      <c r="E469" s="7">
        <f t="shared" si="8"/>
        <v>257489.97</v>
      </c>
      <c r="F469" s="7">
        <f>+octubre22!F469+noviembre22!F469+diciembre22!F469+'Productos Financieros22'!F469</f>
        <v>98751.829999999987</v>
      </c>
      <c r="G469" s="7">
        <f>+octubre22!G469+noviembre22!G469+diciembre22!G469</f>
        <v>0</v>
      </c>
      <c r="H469" s="7">
        <f>+octubre22!H469+noviembre22!H469+diciembre22!H469+'Productos Financieros22'!H469</f>
        <v>98751.829999999987</v>
      </c>
    </row>
    <row r="470" spans="1:8" x14ac:dyDescent="0.25">
      <c r="A470" s="6" t="s">
        <v>930</v>
      </c>
      <c r="B470" s="6" t="s">
        <v>931</v>
      </c>
      <c r="C470" s="7">
        <f>+octubre22!C470+noviembre22!C470+diciembre22!C470+'Productos Financieros22'!C470</f>
        <v>163825.99000000002</v>
      </c>
      <c r="D470" s="7">
        <f>+octubre22!D470+noviembre22!D470+diciembre22!D470+'Productos Financieros22'!G470</f>
        <v>0</v>
      </c>
      <c r="E470" s="7">
        <f t="shared" si="8"/>
        <v>163825.99000000002</v>
      </c>
      <c r="F470" s="7">
        <f>+octubre22!F470+noviembre22!F470+diciembre22!F470+'Productos Financieros22'!F470</f>
        <v>64141.65</v>
      </c>
      <c r="G470" s="7">
        <f>+octubre22!G470+noviembre22!G470+diciembre22!G470</f>
        <v>0</v>
      </c>
      <c r="H470" s="7">
        <f>+octubre22!H470+noviembre22!H470+diciembre22!H470+'Productos Financieros22'!H470</f>
        <v>64141.65</v>
      </c>
    </row>
    <row r="471" spans="1:8" x14ac:dyDescent="0.25">
      <c r="A471" s="6" t="s">
        <v>932</v>
      </c>
      <c r="B471" s="6" t="s">
        <v>933</v>
      </c>
      <c r="C471" s="7">
        <f>+octubre22!C471+noviembre22!C471+diciembre22!C471+'Productos Financieros22'!C471</f>
        <v>423109.97000000003</v>
      </c>
      <c r="D471" s="7">
        <f>+octubre22!D471+noviembre22!D471+diciembre22!D471+'Productos Financieros22'!G471</f>
        <v>0</v>
      </c>
      <c r="E471" s="7">
        <f t="shared" si="8"/>
        <v>423109.97000000003</v>
      </c>
      <c r="F471" s="7">
        <f>+octubre22!F471+noviembre22!F471+diciembre22!F471+'Productos Financieros22'!F471</f>
        <v>307729.48000000004</v>
      </c>
      <c r="G471" s="7">
        <f>+octubre22!G471+noviembre22!G471+diciembre22!G471</f>
        <v>0</v>
      </c>
      <c r="H471" s="7">
        <f>+octubre22!H471+noviembre22!H471+diciembre22!H471+'Productos Financieros22'!H471</f>
        <v>307729.48000000004</v>
      </c>
    </row>
    <row r="472" spans="1:8" x14ac:dyDescent="0.25">
      <c r="A472" s="6" t="s">
        <v>934</v>
      </c>
      <c r="B472" s="6" t="s">
        <v>935</v>
      </c>
      <c r="C472" s="7">
        <f>+octubre22!C472+noviembre22!C472+diciembre22!C472+'Productos Financieros22'!C472</f>
        <v>5302256.6800000006</v>
      </c>
      <c r="D472" s="7">
        <f>+octubre22!D472+noviembre22!D472+diciembre22!D472+'Productos Financieros22'!G472</f>
        <v>0</v>
      </c>
      <c r="E472" s="7">
        <f t="shared" si="8"/>
        <v>5302256.6800000006</v>
      </c>
      <c r="F472" s="7">
        <f>+octubre22!F472+noviembre22!F472+diciembre22!F472+'Productos Financieros22'!F472</f>
        <v>2610810.0499999998</v>
      </c>
      <c r="G472" s="7">
        <f>+octubre22!G472+noviembre22!G472+diciembre22!G472</f>
        <v>0</v>
      </c>
      <c r="H472" s="7">
        <f>+octubre22!H472+noviembre22!H472+diciembre22!H472+'Productos Financieros22'!H472</f>
        <v>2610810.0499999998</v>
      </c>
    </row>
    <row r="473" spans="1:8" x14ac:dyDescent="0.25">
      <c r="A473" s="6" t="s">
        <v>936</v>
      </c>
      <c r="B473" s="6" t="s">
        <v>937</v>
      </c>
      <c r="C473" s="7">
        <f>+octubre22!C473+noviembre22!C473+diciembre22!C473+'Productos Financieros22'!C473</f>
        <v>3222787.99</v>
      </c>
      <c r="D473" s="7">
        <f>+octubre22!D473+noviembre22!D473+diciembre22!D473+'Productos Financieros22'!G473</f>
        <v>0</v>
      </c>
      <c r="E473" s="7">
        <f t="shared" si="8"/>
        <v>3222787.99</v>
      </c>
      <c r="F473" s="7">
        <f>+octubre22!F473+noviembre22!F473+diciembre22!F473+'Productos Financieros22'!F473</f>
        <v>3594942.4699999997</v>
      </c>
      <c r="G473" s="7">
        <f>+octubre22!G473+noviembre22!G473+diciembre22!G473</f>
        <v>0</v>
      </c>
      <c r="H473" s="7">
        <f>+octubre22!H473+noviembre22!H473+diciembre22!H473+'Productos Financieros22'!H473</f>
        <v>3594942.4699999997</v>
      </c>
    </row>
    <row r="474" spans="1:8" x14ac:dyDescent="0.25">
      <c r="A474" s="6" t="s">
        <v>938</v>
      </c>
      <c r="B474" s="6" t="s">
        <v>939</v>
      </c>
      <c r="C474" s="7">
        <f>+octubre22!C474+noviembre22!C474+diciembre22!C474+'Productos Financieros22'!C474</f>
        <v>3969817.0999999996</v>
      </c>
      <c r="D474" s="7">
        <f>+octubre22!D474+noviembre22!D474+diciembre22!D474+'Productos Financieros22'!G474</f>
        <v>0</v>
      </c>
      <c r="E474" s="7">
        <f t="shared" si="8"/>
        <v>3969817.0999999996</v>
      </c>
      <c r="F474" s="7">
        <f>+octubre22!F474+noviembre22!F474+diciembre22!F474+'Productos Financieros22'!F474</f>
        <v>2670625.4500000002</v>
      </c>
      <c r="G474" s="7">
        <f>+octubre22!G474+noviembre22!G474+diciembre22!G474</f>
        <v>0</v>
      </c>
      <c r="H474" s="7">
        <f>+octubre22!H474+noviembre22!H474+diciembre22!H474+'Productos Financieros22'!H474</f>
        <v>2670625.4500000002</v>
      </c>
    </row>
    <row r="475" spans="1:8" x14ac:dyDescent="0.25">
      <c r="A475" s="6" t="s">
        <v>940</v>
      </c>
      <c r="B475" s="6" t="s">
        <v>941</v>
      </c>
      <c r="C475" s="7">
        <f>+octubre22!C475+noviembre22!C475+diciembre22!C475+'Productos Financieros22'!C475</f>
        <v>8812466.5199999996</v>
      </c>
      <c r="D475" s="7">
        <f>+octubre22!D475+noviembre22!D475+diciembre22!D475+'Productos Financieros22'!G475</f>
        <v>0</v>
      </c>
      <c r="E475" s="7">
        <f t="shared" si="8"/>
        <v>8812466.5199999996</v>
      </c>
      <c r="F475" s="7">
        <f>+octubre22!F475+noviembre22!F475+diciembre22!F475+'Productos Financieros22'!F475</f>
        <v>6533608.5899999999</v>
      </c>
      <c r="G475" s="7">
        <f>+octubre22!G475+noviembre22!G475+diciembre22!G475</f>
        <v>0</v>
      </c>
      <c r="H475" s="7">
        <f>+octubre22!H475+noviembre22!H475+diciembre22!H475+'Productos Financieros22'!H475</f>
        <v>6533608.5899999999</v>
      </c>
    </row>
    <row r="476" spans="1:8" x14ac:dyDescent="0.25">
      <c r="A476" s="6" t="s">
        <v>942</v>
      </c>
      <c r="B476" s="6" t="s">
        <v>943</v>
      </c>
      <c r="C476" s="7">
        <f>+octubre22!C476+noviembre22!C476+diciembre22!C476+'Productos Financieros22'!C476</f>
        <v>1281451.3799999999</v>
      </c>
      <c r="D476" s="7">
        <f>+octubre22!D476+noviembre22!D476+diciembre22!D476+'Productos Financieros22'!G476</f>
        <v>0</v>
      </c>
      <c r="E476" s="7">
        <f t="shared" si="8"/>
        <v>1281451.3799999999</v>
      </c>
      <c r="F476" s="7">
        <f>+octubre22!F476+noviembre22!F476+diciembre22!F476+'Productos Financieros22'!F476</f>
        <v>826505.73</v>
      </c>
      <c r="G476" s="7">
        <f>+octubre22!G476+noviembre22!G476+diciembre22!G476</f>
        <v>0</v>
      </c>
      <c r="H476" s="7">
        <f>+octubre22!H476+noviembre22!H476+diciembre22!H476+'Productos Financieros22'!H476</f>
        <v>826505.73</v>
      </c>
    </row>
    <row r="477" spans="1:8" x14ac:dyDescent="0.25">
      <c r="A477" s="6" t="s">
        <v>944</v>
      </c>
      <c r="B477" s="6" t="s">
        <v>945</v>
      </c>
      <c r="C477" s="7">
        <f>+octubre22!C477+noviembre22!C477+diciembre22!C477+'Productos Financieros22'!C477</f>
        <v>189730.22</v>
      </c>
      <c r="D477" s="7">
        <f>+octubre22!D477+noviembre22!D477+diciembre22!D477+'Productos Financieros22'!G477</f>
        <v>0</v>
      </c>
      <c r="E477" s="7">
        <f t="shared" si="8"/>
        <v>189730.22</v>
      </c>
      <c r="F477" s="7">
        <f>+octubre22!F477+noviembre22!F477+diciembre22!F477+'Productos Financieros22'!F477</f>
        <v>81070.539999999994</v>
      </c>
      <c r="G477" s="7">
        <f>+octubre22!G477+noviembre22!G477+diciembre22!G477</f>
        <v>0</v>
      </c>
      <c r="H477" s="7">
        <f>+octubre22!H477+noviembre22!H477+diciembre22!H477+'Productos Financieros22'!H477</f>
        <v>81070.539999999994</v>
      </c>
    </row>
    <row r="478" spans="1:8" x14ac:dyDescent="0.25">
      <c r="A478" s="6" t="s">
        <v>946</v>
      </c>
      <c r="B478" s="6" t="s">
        <v>947</v>
      </c>
      <c r="C478" s="7">
        <f>+octubre22!C478+noviembre22!C478+diciembre22!C478+'Productos Financieros22'!C478</f>
        <v>549461.21</v>
      </c>
      <c r="D478" s="7">
        <f>+octubre22!D478+noviembre22!D478+diciembre22!D478+'Productos Financieros22'!G478</f>
        <v>0</v>
      </c>
      <c r="E478" s="7">
        <f t="shared" si="8"/>
        <v>549461.21</v>
      </c>
      <c r="F478" s="7">
        <f>+octubre22!F478+noviembre22!F478+diciembre22!F478+'Productos Financieros22'!F478</f>
        <v>632199.74</v>
      </c>
      <c r="G478" s="7">
        <f>+octubre22!G478+noviembre22!G478+diciembre22!G478</f>
        <v>0</v>
      </c>
      <c r="H478" s="7">
        <f>+octubre22!H478+noviembre22!H478+diciembre22!H478+'Productos Financieros22'!H478</f>
        <v>632199.74</v>
      </c>
    </row>
    <row r="479" spans="1:8" x14ac:dyDescent="0.25">
      <c r="A479" s="6" t="s">
        <v>948</v>
      </c>
      <c r="B479" s="6" t="s">
        <v>949</v>
      </c>
      <c r="C479" s="7">
        <f>+octubre22!C479+noviembre22!C479+diciembre22!C479+'Productos Financieros22'!C479</f>
        <v>393219.69</v>
      </c>
      <c r="D479" s="7">
        <f>+octubre22!D479+noviembre22!D479+diciembre22!D479+'Productos Financieros22'!G479</f>
        <v>0</v>
      </c>
      <c r="E479" s="7">
        <f t="shared" si="8"/>
        <v>393219.69</v>
      </c>
      <c r="F479" s="7">
        <f>+octubre22!F479+noviembre22!F479+diciembre22!F479+'Productos Financieros22'!F479</f>
        <v>242835.43</v>
      </c>
      <c r="G479" s="7">
        <f>+octubre22!G479+noviembre22!G479+diciembre22!G479</f>
        <v>0</v>
      </c>
      <c r="H479" s="7">
        <f>+octubre22!H479+noviembre22!H479+diciembre22!H479+'Productos Financieros22'!H479</f>
        <v>242835.43</v>
      </c>
    </row>
    <row r="480" spans="1:8" x14ac:dyDescent="0.25">
      <c r="A480" s="6" t="s">
        <v>950</v>
      </c>
      <c r="B480" s="6" t="s">
        <v>951</v>
      </c>
      <c r="C480" s="7">
        <f>+octubre22!C480+noviembre22!C480+diciembre22!C480+'Productos Financieros22'!C480</f>
        <v>635439.01</v>
      </c>
      <c r="D480" s="7">
        <f>+octubre22!D480+noviembre22!D480+diciembre22!D480+'Productos Financieros22'!G480</f>
        <v>0</v>
      </c>
      <c r="E480" s="7">
        <f t="shared" si="8"/>
        <v>635439.01</v>
      </c>
      <c r="F480" s="7">
        <f>+octubre22!F480+noviembre22!F480+diciembre22!F480+'Productos Financieros22'!F480</f>
        <v>647059.54999999993</v>
      </c>
      <c r="G480" s="7">
        <f>+octubre22!G480+noviembre22!G480+diciembre22!G480</f>
        <v>0</v>
      </c>
      <c r="H480" s="7">
        <f>+octubre22!H480+noviembre22!H480+diciembre22!H480+'Productos Financieros22'!H480</f>
        <v>647059.54999999993</v>
      </c>
    </row>
    <row r="481" spans="1:8" x14ac:dyDescent="0.25">
      <c r="A481" s="6" t="s">
        <v>952</v>
      </c>
      <c r="B481" s="6" t="s">
        <v>953</v>
      </c>
      <c r="C481" s="7">
        <f>+octubre22!C481+noviembre22!C481+diciembre22!C481+'Productos Financieros22'!C481</f>
        <v>1984745.24</v>
      </c>
      <c r="D481" s="7">
        <f>+octubre22!D481+noviembre22!D481+diciembre22!D481+'Productos Financieros22'!G481</f>
        <v>0</v>
      </c>
      <c r="E481" s="7">
        <f t="shared" si="8"/>
        <v>1984745.24</v>
      </c>
      <c r="F481" s="7">
        <f>+octubre22!F481+noviembre22!F481+diciembre22!F481+'Productos Financieros22'!F481</f>
        <v>1913904.3299999998</v>
      </c>
      <c r="G481" s="7">
        <f>+octubre22!G481+noviembre22!G481+diciembre22!G481</f>
        <v>0</v>
      </c>
      <c r="H481" s="7">
        <f>+octubre22!H481+noviembre22!H481+diciembre22!H481+'Productos Financieros22'!H481</f>
        <v>1913904.3299999998</v>
      </c>
    </row>
    <row r="482" spans="1:8" x14ac:dyDescent="0.25">
      <c r="A482" s="6" t="s">
        <v>954</v>
      </c>
      <c r="B482" s="6" t="s">
        <v>955</v>
      </c>
      <c r="C482" s="7">
        <f>+octubre22!C482+noviembre22!C482+diciembre22!C482+'Productos Financieros22'!C482</f>
        <v>231563.04</v>
      </c>
      <c r="D482" s="7">
        <f>+octubre22!D482+noviembre22!D482+diciembre22!D482+'Productos Financieros22'!G482</f>
        <v>0</v>
      </c>
      <c r="E482" s="7">
        <f t="shared" si="8"/>
        <v>231563.04</v>
      </c>
      <c r="F482" s="7">
        <f>+octubre22!F482+noviembre22!F482+diciembre22!F482+'Productos Financieros22'!F482</f>
        <v>79189.56</v>
      </c>
      <c r="G482" s="7">
        <f>+octubre22!G482+noviembre22!G482+diciembre22!G482</f>
        <v>0</v>
      </c>
      <c r="H482" s="7">
        <f>+octubre22!H482+noviembre22!H482+diciembre22!H482+'Productos Financieros22'!H482</f>
        <v>79189.56</v>
      </c>
    </row>
    <row r="483" spans="1:8" x14ac:dyDescent="0.25">
      <c r="A483" s="6" t="s">
        <v>956</v>
      </c>
      <c r="B483" s="6" t="s">
        <v>957</v>
      </c>
      <c r="C483" s="7">
        <f>+octubre22!C483+noviembre22!C483+diciembre22!C483+'Productos Financieros22'!C483</f>
        <v>520027.16</v>
      </c>
      <c r="D483" s="7">
        <f>+octubre22!D483+noviembre22!D483+diciembre22!D483+'Productos Financieros22'!G483</f>
        <v>0</v>
      </c>
      <c r="E483" s="7">
        <f t="shared" si="8"/>
        <v>520027.16</v>
      </c>
      <c r="F483" s="7">
        <f>+octubre22!F483+noviembre22!F483+diciembre22!F483+'Productos Financieros22'!F483</f>
        <v>249606.98</v>
      </c>
      <c r="G483" s="7">
        <f>+octubre22!G483+noviembre22!G483+diciembre22!G483</f>
        <v>0</v>
      </c>
      <c r="H483" s="7">
        <f>+octubre22!H483+noviembre22!H483+diciembre22!H483+'Productos Financieros22'!H483</f>
        <v>249606.98</v>
      </c>
    </row>
    <row r="484" spans="1:8" x14ac:dyDescent="0.25">
      <c r="A484" s="6" t="s">
        <v>958</v>
      </c>
      <c r="B484" s="6" t="s">
        <v>959</v>
      </c>
      <c r="C484" s="7">
        <f>+octubre22!C484+noviembre22!C484+diciembre22!C484+'Productos Financieros22'!C484</f>
        <v>423467.29000000004</v>
      </c>
      <c r="D484" s="7">
        <f>+octubre22!D484+noviembre22!D484+diciembre22!D484+'Productos Financieros22'!G484</f>
        <v>0</v>
      </c>
      <c r="E484" s="7">
        <f t="shared" si="8"/>
        <v>423467.29000000004</v>
      </c>
      <c r="F484" s="7">
        <f>+octubre22!F484+noviembre22!F484+diciembre22!F484+'Productos Financieros22'!F484</f>
        <v>300769.83</v>
      </c>
      <c r="G484" s="7">
        <f>+octubre22!G484+noviembre22!G484+diciembre22!G484</f>
        <v>0</v>
      </c>
      <c r="H484" s="7">
        <f>+octubre22!H484+noviembre22!H484+diciembre22!H484+'Productos Financieros22'!H484</f>
        <v>300769.83</v>
      </c>
    </row>
    <row r="485" spans="1:8" x14ac:dyDescent="0.25">
      <c r="A485" s="6" t="s">
        <v>960</v>
      </c>
      <c r="B485" s="6" t="s">
        <v>961</v>
      </c>
      <c r="C485" s="7">
        <f>+octubre22!C485+noviembre22!C485+diciembre22!C485+'Productos Financieros22'!C485</f>
        <v>119997.04</v>
      </c>
      <c r="D485" s="7">
        <f>+octubre22!D485+noviembre22!D485+diciembre22!D485+'Productos Financieros22'!G485</f>
        <v>0</v>
      </c>
      <c r="E485" s="7">
        <f t="shared" si="8"/>
        <v>119997.04</v>
      </c>
      <c r="F485" s="7">
        <f>+octubre22!F485+noviembre22!F485+diciembre22!F485+'Productos Financieros22'!F485</f>
        <v>32729.170000000002</v>
      </c>
      <c r="G485" s="7">
        <f>+octubre22!G485+noviembre22!G485+diciembre22!G485</f>
        <v>0</v>
      </c>
      <c r="H485" s="7">
        <f>+octubre22!H485+noviembre22!H485+diciembre22!H485+'Productos Financieros22'!H485</f>
        <v>32729.170000000002</v>
      </c>
    </row>
    <row r="486" spans="1:8" x14ac:dyDescent="0.25">
      <c r="A486" s="6" t="s">
        <v>962</v>
      </c>
      <c r="B486" s="6" t="s">
        <v>963</v>
      </c>
      <c r="C486" s="7">
        <f>+octubre22!C486+noviembre22!C486+diciembre22!C486+'Productos Financieros22'!C486</f>
        <v>449697.04</v>
      </c>
      <c r="D486" s="7">
        <f>+octubre22!D486+noviembre22!D486+diciembre22!D486+'Productos Financieros22'!G486</f>
        <v>0</v>
      </c>
      <c r="E486" s="7">
        <f t="shared" si="8"/>
        <v>449697.04</v>
      </c>
      <c r="F486" s="7">
        <f>+octubre22!F486+noviembre22!F486+diciembre22!F486+'Productos Financieros22'!F486</f>
        <v>254121.36</v>
      </c>
      <c r="G486" s="7">
        <f>+octubre22!G486+noviembre22!G486+diciembre22!G486</f>
        <v>0</v>
      </c>
      <c r="H486" s="7">
        <f>+octubre22!H486+noviembre22!H486+diciembre22!H486+'Productos Financieros22'!H486</f>
        <v>254121.36</v>
      </c>
    </row>
    <row r="487" spans="1:8" x14ac:dyDescent="0.25">
      <c r="A487" s="6" t="s">
        <v>964</v>
      </c>
      <c r="B487" s="6" t="s">
        <v>965</v>
      </c>
      <c r="C487" s="7">
        <f>+octubre22!C487+noviembre22!C487+diciembre22!C487+'Productos Financieros22'!C487</f>
        <v>673418.69000000006</v>
      </c>
      <c r="D487" s="7">
        <f>+octubre22!D487+noviembre22!D487+diciembre22!D487+'Productos Financieros22'!G487</f>
        <v>0</v>
      </c>
      <c r="E487" s="7">
        <f t="shared" si="8"/>
        <v>673418.69000000006</v>
      </c>
      <c r="F487" s="7">
        <f>+octubre22!F487+noviembre22!F487+diciembre22!F487+'Productos Financieros22'!F487</f>
        <v>357011.36</v>
      </c>
      <c r="G487" s="7">
        <f>+octubre22!G487+noviembre22!G487+diciembre22!G487</f>
        <v>0</v>
      </c>
      <c r="H487" s="7">
        <f>+octubre22!H487+noviembre22!H487+diciembre22!H487+'Productos Financieros22'!H487</f>
        <v>357011.36</v>
      </c>
    </row>
    <row r="488" spans="1:8" x14ac:dyDescent="0.25">
      <c r="A488" s="6" t="s">
        <v>966</v>
      </c>
      <c r="B488" s="6" t="s">
        <v>967</v>
      </c>
      <c r="C488" s="7">
        <f>+octubre22!C488+noviembre22!C488+diciembre22!C488+'Productos Financieros22'!C488</f>
        <v>7725879.5800000001</v>
      </c>
      <c r="D488" s="7">
        <f>+octubre22!D488+noviembre22!D488+diciembre22!D488+'Productos Financieros22'!G488</f>
        <v>0</v>
      </c>
      <c r="E488" s="7">
        <f t="shared" si="8"/>
        <v>7725879.5800000001</v>
      </c>
      <c r="F488" s="7">
        <f>+octubre22!F488+noviembre22!F488+diciembre22!F488+'Productos Financieros22'!F488</f>
        <v>10503431.779999999</v>
      </c>
      <c r="G488" s="7">
        <f>+octubre22!G488+noviembre22!G488+diciembre22!G488</f>
        <v>0</v>
      </c>
      <c r="H488" s="7">
        <f>+octubre22!H488+noviembre22!H488+diciembre22!H488+'Productos Financieros22'!H488</f>
        <v>10503431.779999999</v>
      </c>
    </row>
    <row r="489" spans="1:8" x14ac:dyDescent="0.25">
      <c r="A489" s="6" t="s">
        <v>968</v>
      </c>
      <c r="B489" s="6" t="s">
        <v>969</v>
      </c>
      <c r="C489" s="7">
        <f>+octubre22!C489+noviembre22!C489+diciembre22!C489+'Productos Financieros22'!C489</f>
        <v>1907465.29</v>
      </c>
      <c r="D489" s="7">
        <f>+octubre22!D489+noviembre22!D489+diciembre22!D489+'Productos Financieros22'!G489</f>
        <v>0</v>
      </c>
      <c r="E489" s="7">
        <f t="shared" si="8"/>
        <v>1907465.29</v>
      </c>
      <c r="F489" s="7">
        <f>+octubre22!F489+noviembre22!F489+diciembre22!F489+'Productos Financieros22'!F489</f>
        <v>2047642.52</v>
      </c>
      <c r="G489" s="7">
        <f>+octubre22!G489+noviembre22!G489+diciembre22!G489</f>
        <v>31649</v>
      </c>
      <c r="H489" s="7">
        <f>+octubre22!H489+noviembre22!H489+diciembre22!H489+'Productos Financieros22'!H489</f>
        <v>2015993.52</v>
      </c>
    </row>
    <row r="490" spans="1:8" x14ac:dyDescent="0.25">
      <c r="A490" s="6" t="s">
        <v>970</v>
      </c>
      <c r="B490" s="6" t="s">
        <v>971</v>
      </c>
      <c r="C490" s="7">
        <f>+octubre22!C490+noviembre22!C490+diciembre22!C490+'Productos Financieros22'!C490</f>
        <v>763803.37</v>
      </c>
      <c r="D490" s="7">
        <f>+octubre22!D490+noviembre22!D490+diciembre22!D490+'Productos Financieros22'!G490</f>
        <v>0</v>
      </c>
      <c r="E490" s="7">
        <f t="shared" si="8"/>
        <v>763803.37</v>
      </c>
      <c r="F490" s="7">
        <f>+octubre22!F490+noviembre22!F490+diciembre22!F490+'Productos Financieros22'!F490</f>
        <v>838544.0199999999</v>
      </c>
      <c r="G490" s="7">
        <f>+octubre22!G490+noviembre22!G490+diciembre22!G490</f>
        <v>0</v>
      </c>
      <c r="H490" s="7">
        <f>+octubre22!H490+noviembre22!H490+diciembre22!H490+'Productos Financieros22'!H490</f>
        <v>838544.0199999999</v>
      </c>
    </row>
    <row r="491" spans="1:8" x14ac:dyDescent="0.25">
      <c r="A491" s="6" t="s">
        <v>972</v>
      </c>
      <c r="B491" s="6" t="s">
        <v>973</v>
      </c>
      <c r="C491" s="7">
        <f>+octubre22!C491+noviembre22!C491+diciembre22!C491+'Productos Financieros22'!C491</f>
        <v>858561.02</v>
      </c>
      <c r="D491" s="7">
        <f>+octubre22!D491+noviembre22!D491+diciembre22!D491+'Productos Financieros22'!G491</f>
        <v>0</v>
      </c>
      <c r="E491" s="7">
        <f t="shared" si="8"/>
        <v>858561.02</v>
      </c>
      <c r="F491" s="7">
        <f>+octubre22!F491+noviembre22!F491+diciembre22!F491+'Productos Financieros22'!F491</f>
        <v>589501.34000000008</v>
      </c>
      <c r="G491" s="7">
        <f>+octubre22!G491+noviembre22!G491+diciembre22!G491</f>
        <v>0</v>
      </c>
      <c r="H491" s="7">
        <f>+octubre22!H491+noviembre22!H491+diciembre22!H491+'Productos Financieros22'!H491</f>
        <v>589501.34000000008</v>
      </c>
    </row>
    <row r="492" spans="1:8" x14ac:dyDescent="0.25">
      <c r="A492" s="6" t="s">
        <v>974</v>
      </c>
      <c r="B492" s="6" t="s">
        <v>975</v>
      </c>
      <c r="C492" s="7">
        <f>+octubre22!C492+noviembre22!C492+diciembre22!C492+'Productos Financieros22'!C492</f>
        <v>417027.69</v>
      </c>
      <c r="D492" s="7">
        <f>+octubre22!D492+noviembre22!D492+diciembre22!D492+'Productos Financieros22'!G492</f>
        <v>0</v>
      </c>
      <c r="E492" s="7">
        <f t="shared" si="8"/>
        <v>417027.69</v>
      </c>
      <c r="F492" s="7">
        <f>+octubre22!F492+noviembre22!F492+diciembre22!F492+'Productos Financieros22'!F492</f>
        <v>455010.77999999997</v>
      </c>
      <c r="G492" s="7">
        <f>+octubre22!G492+noviembre22!G492+diciembre22!G492</f>
        <v>0</v>
      </c>
      <c r="H492" s="7">
        <f>+octubre22!H492+noviembre22!H492+diciembre22!H492+'Productos Financieros22'!H492</f>
        <v>455010.77999999997</v>
      </c>
    </row>
    <row r="493" spans="1:8" x14ac:dyDescent="0.25">
      <c r="A493" s="6" t="s">
        <v>976</v>
      </c>
      <c r="B493" s="6" t="s">
        <v>977</v>
      </c>
      <c r="C493" s="7">
        <f>+octubre22!C493+noviembre22!C493+diciembre22!C493+'Productos Financieros22'!C493</f>
        <v>467514.56</v>
      </c>
      <c r="D493" s="7">
        <f>+octubre22!D493+noviembre22!D493+diciembre22!D493+'Productos Financieros22'!G493</f>
        <v>0</v>
      </c>
      <c r="E493" s="7">
        <f t="shared" si="8"/>
        <v>467514.56</v>
      </c>
      <c r="F493" s="7">
        <f>+octubre22!F493+noviembre22!F493+diciembre22!F493+'Productos Financieros22'!F493</f>
        <v>369802.05</v>
      </c>
      <c r="G493" s="7">
        <f>+octubre22!G493+noviembre22!G493+diciembre22!G493</f>
        <v>0</v>
      </c>
      <c r="H493" s="7">
        <f>+octubre22!H493+noviembre22!H493+diciembre22!H493+'Productos Financieros22'!H493</f>
        <v>369802.05</v>
      </c>
    </row>
    <row r="494" spans="1:8" x14ac:dyDescent="0.25">
      <c r="A494" s="6" t="s">
        <v>978</v>
      </c>
      <c r="B494" s="6" t="s">
        <v>979</v>
      </c>
      <c r="C494" s="7">
        <f>+octubre22!C494+noviembre22!C494+diciembre22!C494+'Productos Financieros22'!C494</f>
        <v>94056.81</v>
      </c>
      <c r="D494" s="7">
        <f>+octubre22!D494+noviembre22!D494+diciembre22!D494+'Productos Financieros22'!G494</f>
        <v>0</v>
      </c>
      <c r="E494" s="7">
        <f t="shared" si="8"/>
        <v>94056.81</v>
      </c>
      <c r="F494" s="7">
        <f>+octubre22!F494+noviembre22!F494+diciembre22!F494+'Productos Financieros22'!F494</f>
        <v>24452.829999999998</v>
      </c>
      <c r="G494" s="7">
        <f>+octubre22!G494+noviembre22!G494+diciembre22!G494</f>
        <v>0</v>
      </c>
      <c r="H494" s="7">
        <f>+octubre22!H494+noviembre22!H494+diciembre22!H494+'Productos Financieros22'!H494</f>
        <v>24452.829999999998</v>
      </c>
    </row>
    <row r="495" spans="1:8" x14ac:dyDescent="0.25">
      <c r="A495" s="6" t="s">
        <v>980</v>
      </c>
      <c r="B495" s="6" t="s">
        <v>981</v>
      </c>
      <c r="C495" s="7">
        <f>+octubre22!C495+noviembre22!C495+diciembre22!C495+'Productos Financieros22'!C495</f>
        <v>1236893.28</v>
      </c>
      <c r="D495" s="7">
        <f>+octubre22!D495+noviembre22!D495+diciembre22!D495+'Productos Financieros22'!G495</f>
        <v>0</v>
      </c>
      <c r="E495" s="7">
        <f t="shared" si="8"/>
        <v>1236893.28</v>
      </c>
      <c r="F495" s="7">
        <f>+octubre22!F495+noviembre22!F495+diciembre22!F495+'Productos Financieros22'!F495</f>
        <v>923376.54999999993</v>
      </c>
      <c r="G495" s="7">
        <f>+octubre22!G495+noviembre22!G495+diciembre22!G495</f>
        <v>0</v>
      </c>
      <c r="H495" s="7">
        <f>+octubre22!H495+noviembre22!H495+diciembre22!H495+'Productos Financieros22'!H495</f>
        <v>923376.54999999993</v>
      </c>
    </row>
    <row r="496" spans="1:8" x14ac:dyDescent="0.25">
      <c r="A496" s="6" t="s">
        <v>982</v>
      </c>
      <c r="B496" s="6" t="s">
        <v>983</v>
      </c>
      <c r="C496" s="7">
        <f>+octubre22!C496+noviembre22!C496+diciembre22!C496+'Productos Financieros22'!C496</f>
        <v>771780.07</v>
      </c>
      <c r="D496" s="7">
        <f>+octubre22!D496+noviembre22!D496+diciembre22!D496+'Productos Financieros22'!G496</f>
        <v>0</v>
      </c>
      <c r="E496" s="7">
        <f t="shared" si="8"/>
        <v>771780.07</v>
      </c>
      <c r="F496" s="7">
        <f>+octubre22!F496+noviembre22!F496+diciembre22!F496+'Productos Financieros22'!F496</f>
        <v>559405.54</v>
      </c>
      <c r="G496" s="7">
        <f>+octubre22!G496+noviembre22!G496+diciembre22!G496</f>
        <v>0</v>
      </c>
      <c r="H496" s="7">
        <f>+octubre22!H496+noviembre22!H496+diciembre22!H496+'Productos Financieros22'!H496</f>
        <v>559405.54</v>
      </c>
    </row>
    <row r="497" spans="1:8" x14ac:dyDescent="0.25">
      <c r="A497" s="6" t="s">
        <v>984</v>
      </c>
      <c r="B497" s="6" t="s">
        <v>985</v>
      </c>
      <c r="C497" s="7">
        <f>+octubre22!C497+noviembre22!C497+diciembre22!C497+'Productos Financieros22'!C497</f>
        <v>1063131.96</v>
      </c>
      <c r="D497" s="7">
        <f>+octubre22!D497+noviembre22!D497+diciembre22!D497+'Productos Financieros22'!G497</f>
        <v>0</v>
      </c>
      <c r="E497" s="7">
        <f t="shared" si="8"/>
        <v>1063131.96</v>
      </c>
      <c r="F497" s="7">
        <f>+octubre22!F497+noviembre22!F497+diciembre22!F497+'Productos Financieros22'!F497</f>
        <v>927326.60999999987</v>
      </c>
      <c r="G497" s="7">
        <f>+octubre22!G497+noviembre22!G497+diciembre22!G497</f>
        <v>0</v>
      </c>
      <c r="H497" s="7">
        <f>+octubre22!H497+noviembre22!H497+diciembre22!H497+'Productos Financieros22'!H497</f>
        <v>927326.60999999987</v>
      </c>
    </row>
    <row r="498" spans="1:8" x14ac:dyDescent="0.25">
      <c r="A498" s="6" t="s">
        <v>986</v>
      </c>
      <c r="B498" s="6" t="s">
        <v>987</v>
      </c>
      <c r="C498" s="7">
        <f>+octubre22!C498+noviembre22!C498+diciembre22!C498+'Productos Financieros22'!C498</f>
        <v>1135043.48</v>
      </c>
      <c r="D498" s="7">
        <f>+octubre22!D498+noviembre22!D498+diciembre22!D498+'Productos Financieros22'!G498</f>
        <v>0</v>
      </c>
      <c r="E498" s="7">
        <f t="shared" si="8"/>
        <v>1135043.48</v>
      </c>
      <c r="F498" s="7">
        <f>+octubre22!F498+noviembre22!F498+diciembre22!F498+'Productos Financieros22'!F498</f>
        <v>519904.83</v>
      </c>
      <c r="G498" s="7">
        <f>+octubre22!G498+noviembre22!G498+diciembre22!G498</f>
        <v>0</v>
      </c>
      <c r="H498" s="7">
        <f>+octubre22!H498+noviembre22!H498+diciembre22!H498+'Productos Financieros22'!H498</f>
        <v>519904.83</v>
      </c>
    </row>
    <row r="499" spans="1:8" x14ac:dyDescent="0.25">
      <c r="A499" s="6" t="s">
        <v>988</v>
      </c>
      <c r="B499" s="6" t="s">
        <v>989</v>
      </c>
      <c r="C499" s="7">
        <f>+octubre22!C499+noviembre22!C499+diciembre22!C499+'Productos Financieros22'!C499</f>
        <v>168282.27000000002</v>
      </c>
      <c r="D499" s="7">
        <f>+octubre22!D499+noviembre22!D499+diciembre22!D499+'Productos Financieros22'!G499</f>
        <v>0</v>
      </c>
      <c r="E499" s="7">
        <f t="shared" si="8"/>
        <v>168282.27000000002</v>
      </c>
      <c r="F499" s="7">
        <f>+octubre22!F499+noviembre22!F499+diciembre22!F499+'Productos Financieros22'!F499</f>
        <v>102513.81</v>
      </c>
      <c r="G499" s="7">
        <f>+octubre22!G499+noviembre22!G499+diciembre22!G499</f>
        <v>0</v>
      </c>
      <c r="H499" s="7">
        <f>+octubre22!H499+noviembre22!H499+diciembre22!H499+'Productos Financieros22'!H499</f>
        <v>102513.81</v>
      </c>
    </row>
    <row r="500" spans="1:8" x14ac:dyDescent="0.25">
      <c r="A500" s="6" t="s">
        <v>990</v>
      </c>
      <c r="B500" s="6" t="s">
        <v>991</v>
      </c>
      <c r="C500" s="7">
        <f>+octubre22!C500+noviembre22!C500+diciembre22!C500+'Productos Financieros22'!C500</f>
        <v>2136849.4899999998</v>
      </c>
      <c r="D500" s="7">
        <f>+octubre22!D500+noviembre22!D500+diciembre22!D500+'Productos Financieros22'!G500</f>
        <v>0</v>
      </c>
      <c r="E500" s="7">
        <f t="shared" si="8"/>
        <v>2136849.4899999998</v>
      </c>
      <c r="F500" s="7">
        <f>+octubre22!F500+noviembre22!F500+diciembre22!F500+'Productos Financieros22'!F500</f>
        <v>1185021.8499999999</v>
      </c>
      <c r="G500" s="7">
        <f>+octubre22!G500+noviembre22!G500+diciembre22!G500</f>
        <v>0</v>
      </c>
      <c r="H500" s="7">
        <f>+octubre22!H500+noviembre22!H500+diciembre22!H500+'Productos Financieros22'!H500</f>
        <v>1185021.8499999999</v>
      </c>
    </row>
    <row r="501" spans="1:8" x14ac:dyDescent="0.25">
      <c r="A501" s="6" t="s">
        <v>992</v>
      </c>
      <c r="B501" s="6" t="s">
        <v>993</v>
      </c>
      <c r="C501" s="7">
        <f>+octubre22!C501+noviembre22!C501+diciembre22!C501+'Productos Financieros22'!C501</f>
        <v>1021456.05</v>
      </c>
      <c r="D501" s="7">
        <f>+octubre22!D501+noviembre22!D501+diciembre22!D501+'Productos Financieros22'!G501</f>
        <v>0</v>
      </c>
      <c r="E501" s="7">
        <f t="shared" si="8"/>
        <v>1021456.05</v>
      </c>
      <c r="F501" s="7">
        <f>+octubre22!F501+noviembre22!F501+diciembre22!F501+'Productos Financieros22'!F501</f>
        <v>569751</v>
      </c>
      <c r="G501" s="7">
        <f>+octubre22!G501+noviembre22!G501+diciembre22!G501</f>
        <v>0</v>
      </c>
      <c r="H501" s="7">
        <f>+octubre22!H501+noviembre22!H501+diciembre22!H501+'Productos Financieros22'!H501</f>
        <v>569751</v>
      </c>
    </row>
    <row r="502" spans="1:8" x14ac:dyDescent="0.25">
      <c r="A502" s="6" t="s">
        <v>994</v>
      </c>
      <c r="B502" s="6" t="s">
        <v>995</v>
      </c>
      <c r="C502" s="7">
        <f>+octubre22!C502+noviembre22!C502+diciembre22!C502+'Productos Financieros22'!C502</f>
        <v>298244.32999999996</v>
      </c>
      <c r="D502" s="7">
        <f>+octubre22!D502+noviembre22!D502+diciembre22!D502+'Productos Financieros22'!G502</f>
        <v>0</v>
      </c>
      <c r="E502" s="7">
        <f t="shared" si="8"/>
        <v>298244.32999999996</v>
      </c>
      <c r="F502" s="7">
        <f>+octubre22!F502+noviembre22!F502+diciembre22!F502+'Productos Financieros22'!F502</f>
        <v>356070.85</v>
      </c>
      <c r="G502" s="7">
        <f>+octubre22!G502+noviembre22!G502+diciembre22!G502</f>
        <v>0</v>
      </c>
      <c r="H502" s="7">
        <f>+octubre22!H502+noviembre22!H502+diciembre22!H502+'Productos Financieros22'!H502</f>
        <v>356070.85</v>
      </c>
    </row>
    <row r="503" spans="1:8" x14ac:dyDescent="0.25">
      <c r="A503" s="6" t="s">
        <v>996</v>
      </c>
      <c r="B503" s="6" t="s">
        <v>997</v>
      </c>
      <c r="C503" s="7">
        <f>+octubre22!C503+noviembre22!C503+diciembre22!C503+'Productos Financieros22'!C503</f>
        <v>1531502.88</v>
      </c>
      <c r="D503" s="7">
        <f>+octubre22!D503+noviembre22!D503+diciembre22!D503+'Productos Financieros22'!G503</f>
        <v>0</v>
      </c>
      <c r="E503" s="7">
        <f t="shared" si="8"/>
        <v>1531502.88</v>
      </c>
      <c r="F503" s="7">
        <f>+octubre22!F503+noviembre22!F503+diciembre22!F503+'Productos Financieros22'!F503</f>
        <v>796221.83000000007</v>
      </c>
      <c r="G503" s="7">
        <f>+octubre22!G503+noviembre22!G503+diciembre22!G503</f>
        <v>0</v>
      </c>
      <c r="H503" s="7">
        <f>+octubre22!H503+noviembre22!H503+diciembre22!H503+'Productos Financieros22'!H503</f>
        <v>796221.83000000007</v>
      </c>
    </row>
    <row r="504" spans="1:8" x14ac:dyDescent="0.25">
      <c r="A504" s="6" t="s">
        <v>998</v>
      </c>
      <c r="B504" s="6" t="s">
        <v>999</v>
      </c>
      <c r="C504" s="7">
        <f>+octubre22!C504+noviembre22!C504+diciembre22!C504+'Productos Financieros22'!C504</f>
        <v>1579992.02</v>
      </c>
      <c r="D504" s="7">
        <f>+octubre22!D504+noviembre22!D504+diciembre22!D504+'Productos Financieros22'!G504</f>
        <v>0</v>
      </c>
      <c r="E504" s="7">
        <f t="shared" si="8"/>
        <v>1579992.02</v>
      </c>
      <c r="F504" s="7">
        <f>+octubre22!F504+noviembre22!F504+diciembre22!F504+'Productos Financieros22'!F504</f>
        <v>1428233.4700000002</v>
      </c>
      <c r="G504" s="7">
        <f>+octubre22!G504+noviembre22!G504+diciembre22!G504</f>
        <v>0</v>
      </c>
      <c r="H504" s="7">
        <f>+octubre22!H504+noviembre22!H504+diciembre22!H504+'Productos Financieros22'!H504</f>
        <v>1428233.4700000002</v>
      </c>
    </row>
    <row r="505" spans="1:8" x14ac:dyDescent="0.25">
      <c r="A505" s="6" t="s">
        <v>1000</v>
      </c>
      <c r="B505" s="6" t="s">
        <v>1001</v>
      </c>
      <c r="C505" s="7">
        <f>+octubre22!C505+noviembre22!C505+diciembre22!C505+'Productos Financieros22'!C505</f>
        <v>276066.34000000003</v>
      </c>
      <c r="D505" s="7">
        <f>+octubre22!D505+noviembre22!D505+diciembre22!D505+'Productos Financieros22'!G505</f>
        <v>0</v>
      </c>
      <c r="E505" s="7">
        <f t="shared" si="8"/>
        <v>276066.34000000003</v>
      </c>
      <c r="F505" s="7">
        <f>+octubre22!F505+noviembre22!F505+diciembre22!F505+'Productos Financieros22'!F505</f>
        <v>361525.71</v>
      </c>
      <c r="G505" s="7">
        <f>+octubre22!G505+noviembre22!G505+diciembre22!G505</f>
        <v>0</v>
      </c>
      <c r="H505" s="7">
        <f>+octubre22!H505+noviembre22!H505+diciembre22!H505+'Productos Financieros22'!H505</f>
        <v>361525.71</v>
      </c>
    </row>
    <row r="506" spans="1:8" x14ac:dyDescent="0.25">
      <c r="A506" s="6" t="s">
        <v>1002</v>
      </c>
      <c r="B506" s="6" t="s">
        <v>1003</v>
      </c>
      <c r="C506" s="7">
        <f>+octubre22!C506+noviembre22!C506+diciembre22!C506+'Productos Financieros22'!C506</f>
        <v>1944401.51</v>
      </c>
      <c r="D506" s="7">
        <f>+octubre22!D506+noviembre22!D506+diciembre22!D506+'Productos Financieros22'!G506</f>
        <v>0</v>
      </c>
      <c r="E506" s="7">
        <f t="shared" si="8"/>
        <v>1944401.51</v>
      </c>
      <c r="F506" s="7">
        <f>+octubre22!F506+noviembre22!F506+diciembre22!F506+'Productos Financieros22'!F506</f>
        <v>1503096.75</v>
      </c>
      <c r="G506" s="7">
        <f>+octubre22!G506+noviembre22!G506+diciembre22!G506</f>
        <v>0</v>
      </c>
      <c r="H506" s="7">
        <f>+octubre22!H506+noviembre22!H506+diciembre22!H506+'Productos Financieros22'!H506</f>
        <v>1503096.75</v>
      </c>
    </row>
    <row r="507" spans="1:8" x14ac:dyDescent="0.25">
      <c r="A507" s="6" t="s">
        <v>1004</v>
      </c>
      <c r="B507" s="6" t="s">
        <v>1005</v>
      </c>
      <c r="C507" s="7">
        <f>+octubre22!C507+noviembre22!C507+diciembre22!C507+'Productos Financieros22'!C507</f>
        <v>247658.55</v>
      </c>
      <c r="D507" s="7">
        <f>+octubre22!D507+noviembre22!D507+diciembre22!D507+'Productos Financieros22'!G507</f>
        <v>0</v>
      </c>
      <c r="E507" s="7">
        <f t="shared" si="8"/>
        <v>247658.55</v>
      </c>
      <c r="F507" s="7">
        <f>+octubre22!F507+noviembre22!F507+diciembre22!F507+'Productos Financieros22'!F507</f>
        <v>187722.52</v>
      </c>
      <c r="G507" s="7">
        <f>+octubre22!G507+noviembre22!G507+diciembre22!G507</f>
        <v>0</v>
      </c>
      <c r="H507" s="7">
        <f>+octubre22!H507+noviembre22!H507+diciembre22!H507+'Productos Financieros22'!H507</f>
        <v>187722.52</v>
      </c>
    </row>
    <row r="508" spans="1:8" x14ac:dyDescent="0.25">
      <c r="A508" s="6" t="s">
        <v>1006</v>
      </c>
      <c r="B508" s="6" t="s">
        <v>1007</v>
      </c>
      <c r="C508" s="7">
        <f>+octubre22!C508+noviembre22!C508+diciembre22!C508+'Productos Financieros22'!C508</f>
        <v>2312440.52</v>
      </c>
      <c r="D508" s="7">
        <f>+octubre22!D508+noviembre22!D508+diciembre22!D508+'Productos Financieros22'!G508</f>
        <v>0</v>
      </c>
      <c r="E508" s="7">
        <f t="shared" si="8"/>
        <v>2312440.52</v>
      </c>
      <c r="F508" s="7">
        <f>+octubre22!F508+noviembre22!F508+diciembre22!F508+'Productos Financieros22'!F508</f>
        <v>957234.33</v>
      </c>
      <c r="G508" s="7">
        <f>+octubre22!G508+noviembre22!G508+diciembre22!G508</f>
        <v>0</v>
      </c>
      <c r="H508" s="7">
        <f>+octubre22!H508+noviembre22!H508+diciembre22!H508+'Productos Financieros22'!H508</f>
        <v>957234.33</v>
      </c>
    </row>
    <row r="509" spans="1:8" x14ac:dyDescent="0.25">
      <c r="A509" s="6" t="s">
        <v>1008</v>
      </c>
      <c r="B509" s="6" t="s">
        <v>1009</v>
      </c>
      <c r="C509" s="7">
        <f>+octubre22!C509+noviembre22!C509+diciembre22!C509+'Productos Financieros22'!C509</f>
        <v>73198</v>
      </c>
      <c r="D509" s="7">
        <f>+octubre22!D509+noviembre22!D509+diciembre22!D509+'Productos Financieros22'!G509</f>
        <v>0</v>
      </c>
      <c r="E509" s="7">
        <f t="shared" si="8"/>
        <v>73198</v>
      </c>
      <c r="F509" s="7">
        <f>+octubre22!F509+noviembre22!F509+diciembre22!F509+'Productos Financieros22'!F509</f>
        <v>79941.960000000006</v>
      </c>
      <c r="G509" s="7">
        <f>+octubre22!G509+noviembre22!G509+diciembre22!G509</f>
        <v>0</v>
      </c>
      <c r="H509" s="7">
        <f>+octubre22!H509+noviembre22!H509+diciembre22!H509+'Productos Financieros22'!H509</f>
        <v>79941.960000000006</v>
      </c>
    </row>
    <row r="510" spans="1:8" x14ac:dyDescent="0.25">
      <c r="A510" s="6" t="s">
        <v>1010</v>
      </c>
      <c r="B510" s="6" t="s">
        <v>1011</v>
      </c>
      <c r="C510" s="7">
        <f>+octubre22!C510+noviembre22!C510+diciembre22!C510+'Productos Financieros22'!C510</f>
        <v>309116.81</v>
      </c>
      <c r="D510" s="7">
        <f>+octubre22!D510+noviembre22!D510+diciembre22!D510+'Productos Financieros22'!G510</f>
        <v>0</v>
      </c>
      <c r="E510" s="7">
        <f t="shared" si="8"/>
        <v>309116.81</v>
      </c>
      <c r="F510" s="7">
        <f>+octubre22!F510+noviembre22!F510+diciembre22!F510+'Productos Financieros22'!F510</f>
        <v>299076.96000000002</v>
      </c>
      <c r="G510" s="7">
        <f>+octubre22!G510+noviembre22!G510+diciembre22!G510</f>
        <v>0</v>
      </c>
      <c r="H510" s="7">
        <f>+octubre22!H510+noviembre22!H510+diciembre22!H510+'Productos Financieros22'!H510</f>
        <v>299076.96000000002</v>
      </c>
    </row>
    <row r="511" spans="1:8" x14ac:dyDescent="0.25">
      <c r="A511" s="6" t="s">
        <v>1012</v>
      </c>
      <c r="B511" s="6" t="s">
        <v>1013</v>
      </c>
      <c r="C511" s="7">
        <f>+octubre22!C511+noviembre22!C511+diciembre22!C511+'Productos Financieros22'!C511</f>
        <v>910965.30999999994</v>
      </c>
      <c r="D511" s="7">
        <f>+octubre22!D511+noviembre22!D511+diciembre22!D511+'Productos Financieros22'!G511</f>
        <v>0</v>
      </c>
      <c r="E511" s="7">
        <f t="shared" si="8"/>
        <v>910965.30999999994</v>
      </c>
      <c r="F511" s="7">
        <f>+octubre22!F511+noviembre22!F511+diciembre22!F511+'Productos Financieros22'!F511</f>
        <v>1444786.17</v>
      </c>
      <c r="G511" s="7">
        <f>+octubre22!G511+noviembre22!G511+diciembre22!G511</f>
        <v>0</v>
      </c>
      <c r="H511" s="7">
        <f>+octubre22!H511+noviembre22!H511+diciembre22!H511+'Productos Financieros22'!H511</f>
        <v>1444786.17</v>
      </c>
    </row>
    <row r="512" spans="1:8" x14ac:dyDescent="0.25">
      <c r="A512" s="6" t="s">
        <v>1014</v>
      </c>
      <c r="B512" s="6" t="s">
        <v>1015</v>
      </c>
      <c r="C512" s="7">
        <f>+octubre22!C512+noviembre22!C512+diciembre22!C512+'Productos Financieros22'!C512</f>
        <v>173880.92</v>
      </c>
      <c r="D512" s="7">
        <f>+octubre22!D512+noviembre22!D512+diciembre22!D512+'Productos Financieros22'!G512</f>
        <v>0</v>
      </c>
      <c r="E512" s="7">
        <f t="shared" si="8"/>
        <v>173880.92</v>
      </c>
      <c r="F512" s="7">
        <f>+octubre22!F512+noviembre22!F512+diciembre22!F512+'Productos Financieros22'!F512</f>
        <v>150102.75</v>
      </c>
      <c r="G512" s="7">
        <f>+octubre22!G512+noviembre22!G512+diciembre22!G512</f>
        <v>0</v>
      </c>
      <c r="H512" s="7">
        <f>+octubre22!H512+noviembre22!H512+diciembre22!H512+'Productos Financieros22'!H512</f>
        <v>150102.75</v>
      </c>
    </row>
    <row r="513" spans="1:8" x14ac:dyDescent="0.25">
      <c r="A513" s="6" t="s">
        <v>1016</v>
      </c>
      <c r="B513" s="6" t="s">
        <v>1017</v>
      </c>
      <c r="C513" s="7">
        <f>+octubre22!C513+noviembre22!C513+diciembre22!C513+'Productos Financieros22'!C513</f>
        <v>762218.07</v>
      </c>
      <c r="D513" s="7">
        <f>+octubre22!D513+noviembre22!D513+diciembre22!D513+'Productos Financieros22'!G513</f>
        <v>0</v>
      </c>
      <c r="E513" s="7">
        <f t="shared" si="8"/>
        <v>762218.07</v>
      </c>
      <c r="F513" s="7">
        <f>+octubre22!F513+noviembre22!F513+diciembre22!F513+'Productos Financieros22'!F513</f>
        <v>593451.42999999993</v>
      </c>
      <c r="G513" s="7">
        <f>+octubre22!G513+noviembre22!G513+diciembre22!G513</f>
        <v>36660</v>
      </c>
      <c r="H513" s="7">
        <f>+octubre22!H513+noviembre22!H513+diciembre22!H513+'Productos Financieros22'!H513</f>
        <v>556791.42999999993</v>
      </c>
    </row>
    <row r="514" spans="1:8" x14ac:dyDescent="0.25">
      <c r="A514" s="6" t="s">
        <v>1018</v>
      </c>
      <c r="B514" s="6" t="s">
        <v>1019</v>
      </c>
      <c r="C514" s="7">
        <f>+octubre22!C514+noviembre22!C514+diciembre22!C514+'Productos Financieros22'!C514</f>
        <v>331433.21000000002</v>
      </c>
      <c r="D514" s="7">
        <f>+octubre22!D514+noviembre22!D514+diciembre22!D514+'Productos Financieros22'!G514</f>
        <v>0</v>
      </c>
      <c r="E514" s="7">
        <f t="shared" si="8"/>
        <v>331433.21000000002</v>
      </c>
      <c r="F514" s="7">
        <f>+octubre22!F514+noviembre22!F514+diciembre22!F514+'Productos Financieros22'!F514</f>
        <v>304343.70999999996</v>
      </c>
      <c r="G514" s="7">
        <f>+octubre22!G514+noviembre22!G514+diciembre22!G514</f>
        <v>0</v>
      </c>
      <c r="H514" s="7">
        <f>+octubre22!H514+noviembre22!H514+diciembre22!H514+'Productos Financieros22'!H514</f>
        <v>304343.70999999996</v>
      </c>
    </row>
    <row r="515" spans="1:8" x14ac:dyDescent="0.25">
      <c r="A515" s="6" t="s">
        <v>1020</v>
      </c>
      <c r="B515" s="6" t="s">
        <v>1021</v>
      </c>
      <c r="C515" s="7">
        <f>+octubre22!C515+noviembre22!C515+diciembre22!C515+'Productos Financieros22'!C515</f>
        <v>3414731.94</v>
      </c>
      <c r="D515" s="7">
        <f>+octubre22!D515+noviembre22!D515+diciembre22!D515+'Productos Financieros22'!G515</f>
        <v>0</v>
      </c>
      <c r="E515" s="7">
        <f t="shared" si="8"/>
        <v>3414731.94</v>
      </c>
      <c r="F515" s="7">
        <f>+octubre22!F515+noviembre22!F515+diciembre22!F515+'Productos Financieros22'!F515</f>
        <v>2141315.67</v>
      </c>
      <c r="G515" s="7">
        <f>+octubre22!G515+noviembre22!G515+diciembre22!G515</f>
        <v>0</v>
      </c>
      <c r="H515" s="7">
        <f>+octubre22!H515+noviembre22!H515+diciembre22!H515+'Productos Financieros22'!H515</f>
        <v>2141315.67</v>
      </c>
    </row>
    <row r="516" spans="1:8" x14ac:dyDescent="0.25">
      <c r="A516" s="6" t="s">
        <v>1022</v>
      </c>
      <c r="B516" s="6" t="s">
        <v>1023</v>
      </c>
      <c r="C516" s="7">
        <f>+octubre22!C516+noviembre22!C516+diciembre22!C516+'Productos Financieros22'!C516</f>
        <v>400051.62</v>
      </c>
      <c r="D516" s="7">
        <f>+octubre22!D516+noviembre22!D516+diciembre22!D516+'Productos Financieros22'!G516</f>
        <v>0</v>
      </c>
      <c r="E516" s="7">
        <f t="shared" si="8"/>
        <v>400051.62</v>
      </c>
      <c r="F516" s="7">
        <f>+octubre22!F516+noviembre22!F516+diciembre22!F516+'Productos Financieros22'!F516</f>
        <v>142955.03</v>
      </c>
      <c r="G516" s="7">
        <f>+octubre22!G516+noviembre22!G516+diciembre22!G516</f>
        <v>0</v>
      </c>
      <c r="H516" s="7">
        <f>+octubre22!H516+noviembre22!H516+diciembre22!H516+'Productos Financieros22'!H516</f>
        <v>142955.03</v>
      </c>
    </row>
    <row r="517" spans="1:8" x14ac:dyDescent="0.25">
      <c r="A517" s="6" t="s">
        <v>1024</v>
      </c>
      <c r="B517" s="6" t="s">
        <v>1025</v>
      </c>
      <c r="C517" s="7">
        <f>+octubre22!C517+noviembre22!C517+diciembre22!C517+'Productos Financieros22'!C517</f>
        <v>1513111.72</v>
      </c>
      <c r="D517" s="7">
        <f>+octubre22!D517+noviembre22!D517+diciembre22!D517+'Productos Financieros22'!G517</f>
        <v>0</v>
      </c>
      <c r="E517" s="7">
        <f t="shared" si="8"/>
        <v>1513111.72</v>
      </c>
      <c r="F517" s="7">
        <f>+octubre22!F517+noviembre22!F517+diciembre22!F517+'Productos Financieros22'!F517</f>
        <v>627309.18000000005</v>
      </c>
      <c r="G517" s="7">
        <f>+octubre22!G517+noviembre22!G517+diciembre22!G517</f>
        <v>0</v>
      </c>
      <c r="H517" s="7">
        <f>+octubre22!H517+noviembre22!H517+diciembre22!H517+'Productos Financieros22'!H517</f>
        <v>627309.18000000005</v>
      </c>
    </row>
    <row r="518" spans="1:8" x14ac:dyDescent="0.25">
      <c r="A518" s="6" t="s">
        <v>1026</v>
      </c>
      <c r="B518" s="6" t="s">
        <v>1027</v>
      </c>
      <c r="C518" s="7">
        <f>+octubre22!C518+noviembre22!C518+diciembre22!C518+'Productos Financieros22'!C518</f>
        <v>337013.56</v>
      </c>
      <c r="D518" s="7">
        <f>+octubre22!D518+noviembre22!D518+diciembre22!D518+'Productos Financieros22'!G518</f>
        <v>0</v>
      </c>
      <c r="E518" s="7">
        <f t="shared" si="8"/>
        <v>337013.56</v>
      </c>
      <c r="F518" s="7">
        <f>+octubre22!F518+noviembre22!F518+diciembre22!F518+'Productos Financieros22'!F518</f>
        <v>207096.67999999996</v>
      </c>
      <c r="G518" s="7">
        <f>+octubre22!G518+noviembre22!G518+diciembre22!G518</f>
        <v>0</v>
      </c>
      <c r="H518" s="7">
        <f>+octubre22!H518+noviembre22!H518+diciembre22!H518+'Productos Financieros22'!H518</f>
        <v>207096.67999999996</v>
      </c>
    </row>
    <row r="519" spans="1:8" x14ac:dyDescent="0.25">
      <c r="A519" s="6" t="s">
        <v>1028</v>
      </c>
      <c r="B519" s="6" t="s">
        <v>1029</v>
      </c>
      <c r="C519" s="7">
        <f>+octubre22!C519+noviembre22!C519+diciembre22!C519+'Productos Financieros22'!C519</f>
        <v>1427557.65</v>
      </c>
      <c r="D519" s="7">
        <f>+octubre22!D519+noviembre22!D519+diciembre22!D519+'Productos Financieros22'!G519</f>
        <v>0</v>
      </c>
      <c r="E519" s="7">
        <f t="shared" si="8"/>
        <v>1427557.65</v>
      </c>
      <c r="F519" s="7">
        <f>+octubre22!F519+noviembre22!F519+diciembre22!F519+'Productos Financieros22'!F519</f>
        <v>1697967.03</v>
      </c>
      <c r="G519" s="7">
        <f>+octubre22!G519+noviembre22!G519+diciembre22!G519</f>
        <v>0</v>
      </c>
      <c r="H519" s="7">
        <f>+octubre22!H519+noviembre22!H519+diciembre22!H519+'Productos Financieros22'!H519</f>
        <v>1697967.03</v>
      </c>
    </row>
    <row r="520" spans="1:8" x14ac:dyDescent="0.25">
      <c r="A520" s="6" t="s">
        <v>1030</v>
      </c>
      <c r="B520" s="6" t="s">
        <v>1031</v>
      </c>
      <c r="C520" s="7">
        <f>+octubre22!C520+noviembre22!C520+diciembre22!C520+'Productos Financieros22'!C520</f>
        <v>630903.02</v>
      </c>
      <c r="D520" s="7">
        <f>+octubre22!D520+noviembre22!D520+diciembre22!D520+'Productos Financieros22'!G520</f>
        <v>0</v>
      </c>
      <c r="E520" s="7">
        <f t="shared" ref="E520:E576" si="9">C520-D520</f>
        <v>630903.02</v>
      </c>
      <c r="F520" s="7">
        <f>+octubre22!F520+noviembre22!F520+diciembre22!F520+'Productos Financieros22'!F520</f>
        <v>177000.88</v>
      </c>
      <c r="G520" s="7">
        <f>+octubre22!G520+noviembre22!G520+diciembre22!G520</f>
        <v>0</v>
      </c>
      <c r="H520" s="7">
        <f>+octubre22!H520+noviembre22!H520+diciembre22!H520+'Productos Financieros22'!H520</f>
        <v>177000.88</v>
      </c>
    </row>
    <row r="521" spans="1:8" x14ac:dyDescent="0.25">
      <c r="A521" s="6" t="s">
        <v>1032</v>
      </c>
      <c r="B521" s="6" t="s">
        <v>1033</v>
      </c>
      <c r="C521" s="7">
        <f>+octubre22!C521+noviembre22!C521+diciembre22!C521+'Productos Financieros22'!C521</f>
        <v>7040558.5500000007</v>
      </c>
      <c r="D521" s="7">
        <f>+octubre22!D521+noviembre22!D521+diciembre22!D521+'Productos Financieros22'!G521</f>
        <v>0</v>
      </c>
      <c r="E521" s="7">
        <f t="shared" si="9"/>
        <v>7040558.5500000007</v>
      </c>
      <c r="F521" s="7">
        <f>+octubre22!F521+noviembre22!F521+diciembre22!F521+'Productos Financieros22'!F521</f>
        <v>12741618.300000003</v>
      </c>
      <c r="G521" s="7">
        <f>+octubre22!G521+noviembre22!G521+diciembre22!G521</f>
        <v>3671</v>
      </c>
      <c r="H521" s="7">
        <f>+octubre22!H521+noviembre22!H521+diciembre22!H521+'Productos Financieros22'!H521</f>
        <v>12737947.300000003</v>
      </c>
    </row>
    <row r="522" spans="1:8" x14ac:dyDescent="0.25">
      <c r="A522" s="6" t="s">
        <v>1034</v>
      </c>
      <c r="B522" s="6" t="s">
        <v>1035</v>
      </c>
      <c r="C522" s="7">
        <f>+octubre22!C522+noviembre22!C522+diciembre22!C522+'Productos Financieros22'!C522</f>
        <v>1009364.89</v>
      </c>
      <c r="D522" s="7">
        <f>+octubre22!D522+noviembre22!D522+diciembre22!D522+'Productos Financieros22'!G522</f>
        <v>0</v>
      </c>
      <c r="E522" s="7">
        <f t="shared" si="9"/>
        <v>1009364.89</v>
      </c>
      <c r="F522" s="7">
        <f>+octubre22!F522+noviembre22!F522+diciembre22!F522+'Productos Financieros22'!F522</f>
        <v>989399.21000000008</v>
      </c>
      <c r="G522" s="7">
        <f>+octubre22!G522+noviembre22!G522+diciembre22!G522</f>
        <v>0</v>
      </c>
      <c r="H522" s="7">
        <f>+octubre22!H522+noviembre22!H522+diciembre22!H522+'Productos Financieros22'!H522</f>
        <v>989399.21000000008</v>
      </c>
    </row>
    <row r="523" spans="1:8" x14ac:dyDescent="0.25">
      <c r="A523" s="6" t="s">
        <v>1036</v>
      </c>
      <c r="B523" s="6" t="s">
        <v>1037</v>
      </c>
      <c r="C523" s="7">
        <f>+octubre22!C523+noviembre22!C523+diciembre22!C523+'Productos Financieros22'!C523</f>
        <v>2060860.6199999999</v>
      </c>
      <c r="D523" s="7">
        <f>+octubre22!D523+noviembre22!D523+diciembre22!D523+'Productos Financieros22'!G523</f>
        <v>0</v>
      </c>
      <c r="E523" s="7">
        <f t="shared" si="9"/>
        <v>2060860.6199999999</v>
      </c>
      <c r="F523" s="7">
        <f>+octubre22!F523+noviembre22!F523+diciembre22!F523+'Productos Financieros22'!F523</f>
        <v>1134047.1000000001</v>
      </c>
      <c r="G523" s="7">
        <f>+octubre22!G523+noviembre22!G523+diciembre22!G523</f>
        <v>0</v>
      </c>
      <c r="H523" s="7">
        <f>+octubre22!H523+noviembre22!H523+diciembre22!H523+'Productos Financieros22'!H523</f>
        <v>1134047.1000000001</v>
      </c>
    </row>
    <row r="524" spans="1:8" x14ac:dyDescent="0.25">
      <c r="A524" s="6" t="s">
        <v>1038</v>
      </c>
      <c r="B524" s="6" t="s">
        <v>1039</v>
      </c>
      <c r="C524" s="7">
        <f>+octubre22!C524+noviembre22!C524+diciembre22!C524+'Productos Financieros22'!C524</f>
        <v>95521.7</v>
      </c>
      <c r="D524" s="7">
        <f>+octubre22!D524+noviembre22!D524+diciembre22!D524+'Productos Financieros22'!G524</f>
        <v>0</v>
      </c>
      <c r="E524" s="7">
        <f t="shared" si="9"/>
        <v>95521.7</v>
      </c>
      <c r="F524" s="7">
        <f>+octubre22!F524+noviembre22!F524+diciembre22!F524+'Productos Financieros22'!F524</f>
        <v>21255.170000000002</v>
      </c>
      <c r="G524" s="7">
        <f>+octubre22!G524+noviembre22!G524+diciembre22!G524</f>
        <v>0</v>
      </c>
      <c r="H524" s="7">
        <f>+octubre22!H524+noviembre22!H524+diciembre22!H524+'Productos Financieros22'!H524</f>
        <v>21255.170000000002</v>
      </c>
    </row>
    <row r="525" spans="1:8" x14ac:dyDescent="0.25">
      <c r="A525" s="6" t="s">
        <v>1040</v>
      </c>
      <c r="B525" s="6" t="s">
        <v>1041</v>
      </c>
      <c r="C525" s="7">
        <f>+octubre22!C525+noviembre22!C525+diciembre22!C525+'Productos Financieros22'!C525</f>
        <v>395308.53</v>
      </c>
      <c r="D525" s="7">
        <f>+octubre22!D525+noviembre22!D525+diciembre22!D525+'Productos Financieros22'!G525</f>
        <v>0</v>
      </c>
      <c r="E525" s="7">
        <f t="shared" si="9"/>
        <v>395308.53</v>
      </c>
      <c r="F525" s="7">
        <f>+octubre22!F525+noviembre22!F525+diciembre22!F525+'Productos Financieros22'!F525</f>
        <v>636902.23</v>
      </c>
      <c r="G525" s="7">
        <f>+octubre22!G525+noviembre22!G525+diciembre22!G525</f>
        <v>0</v>
      </c>
      <c r="H525" s="7">
        <f>+octubre22!H525+noviembre22!H525+diciembre22!H525+'Productos Financieros22'!H525</f>
        <v>636902.23</v>
      </c>
    </row>
    <row r="526" spans="1:8" x14ac:dyDescent="0.25">
      <c r="A526" s="6" t="s">
        <v>1042</v>
      </c>
      <c r="B526" s="6" t="s">
        <v>1043</v>
      </c>
      <c r="C526" s="7">
        <f>+octubre22!C526+noviembre22!C526+diciembre22!C526+'Productos Financieros22'!C526</f>
        <v>1158608.3600000001</v>
      </c>
      <c r="D526" s="7">
        <f>+octubre22!D526+noviembre22!D526+diciembre22!D526+'Productos Financieros22'!G526</f>
        <v>0</v>
      </c>
      <c r="E526" s="7">
        <f t="shared" si="9"/>
        <v>1158608.3600000001</v>
      </c>
      <c r="F526" s="7">
        <f>+octubre22!F526+noviembre22!F526+diciembre22!F526+'Productos Financieros22'!F526</f>
        <v>1390613.73</v>
      </c>
      <c r="G526" s="7">
        <f>+octubre22!G526+noviembre22!G526+diciembre22!G526</f>
        <v>0</v>
      </c>
      <c r="H526" s="7">
        <f>+octubre22!H526+noviembre22!H526+diciembre22!H526+'Productos Financieros22'!H526</f>
        <v>1390613.73</v>
      </c>
    </row>
    <row r="527" spans="1:8" x14ac:dyDescent="0.25">
      <c r="A527" s="6" t="s">
        <v>1044</v>
      </c>
      <c r="B527" s="6" t="s">
        <v>1045</v>
      </c>
      <c r="C527" s="7">
        <f>+octubre22!C527+noviembre22!C527+diciembre22!C527+'Productos Financieros22'!C527</f>
        <v>159789.43</v>
      </c>
      <c r="D527" s="7">
        <f>+octubre22!D527+noviembre22!D527+diciembre22!D527+'Productos Financieros22'!G527</f>
        <v>0</v>
      </c>
      <c r="E527" s="7">
        <f t="shared" si="9"/>
        <v>159789.43</v>
      </c>
      <c r="F527" s="7">
        <f>+octubre22!F527+noviembre22!F527+diciembre22!F527+'Productos Financieros22'!F527</f>
        <v>47024.68</v>
      </c>
      <c r="G527" s="7">
        <f>+octubre22!G527+noviembre22!G527+diciembre22!G527</f>
        <v>0</v>
      </c>
      <c r="H527" s="7">
        <f>+octubre22!H527+noviembre22!H527+diciembre22!H527+'Productos Financieros22'!H527</f>
        <v>47024.68</v>
      </c>
    </row>
    <row r="528" spans="1:8" x14ac:dyDescent="0.25">
      <c r="A528" s="6" t="s">
        <v>1046</v>
      </c>
      <c r="B528" s="6" t="s">
        <v>1047</v>
      </c>
      <c r="C528" s="7">
        <f>+octubre22!C528+noviembre22!C528+diciembre22!C528+'Productos Financieros22'!C528</f>
        <v>362528.57</v>
      </c>
      <c r="D528" s="7">
        <f>+octubre22!D528+noviembre22!D528+diciembre22!D528+'Productos Financieros22'!G528</f>
        <v>0</v>
      </c>
      <c r="E528" s="7">
        <f t="shared" si="9"/>
        <v>362528.57</v>
      </c>
      <c r="F528" s="7">
        <f>+octubre22!F528+noviembre22!F528+diciembre22!F528+'Productos Financieros22'!F528</f>
        <v>226658.94</v>
      </c>
      <c r="G528" s="7">
        <f>+octubre22!G528+noviembre22!G528+diciembre22!G528</f>
        <v>0</v>
      </c>
      <c r="H528" s="7">
        <f>+octubre22!H528+noviembre22!H528+diciembre22!H528+'Productos Financieros22'!H528</f>
        <v>226658.94</v>
      </c>
    </row>
    <row r="529" spans="1:8" x14ac:dyDescent="0.25">
      <c r="A529" s="6" t="s">
        <v>1048</v>
      </c>
      <c r="B529" s="6" t="s">
        <v>1049</v>
      </c>
      <c r="C529" s="7">
        <f>+octubre22!C529+noviembre22!C529+diciembre22!C529+'Productos Financieros22'!C529</f>
        <v>432509.75999999995</v>
      </c>
      <c r="D529" s="7">
        <f>+octubre22!D529+noviembre22!D529+diciembre22!D529+'Productos Financieros22'!G529</f>
        <v>0</v>
      </c>
      <c r="E529" s="7">
        <f t="shared" si="9"/>
        <v>432509.75999999995</v>
      </c>
      <c r="F529" s="7">
        <f>+octubre22!F529+noviembre22!F529+diciembre22!F529+'Productos Financieros22'!F529</f>
        <v>307165.19</v>
      </c>
      <c r="G529" s="7">
        <f>+octubre22!G529+noviembre22!G529+diciembre22!G529</f>
        <v>0</v>
      </c>
      <c r="H529" s="7">
        <f>+octubre22!H529+noviembre22!H529+diciembre22!H529+'Productos Financieros22'!H529</f>
        <v>307165.19</v>
      </c>
    </row>
    <row r="530" spans="1:8" x14ac:dyDescent="0.25">
      <c r="A530" s="6" t="s">
        <v>1050</v>
      </c>
      <c r="B530" s="6" t="s">
        <v>1051</v>
      </c>
      <c r="C530" s="7">
        <f>+octubre22!C530+noviembre22!C530+diciembre22!C530+'Productos Financieros22'!C530</f>
        <v>131971.19</v>
      </c>
      <c r="D530" s="7">
        <f>+octubre22!D530+noviembre22!D530+diciembre22!D530+'Productos Financieros22'!G530</f>
        <v>0</v>
      </c>
      <c r="E530" s="7">
        <f t="shared" si="9"/>
        <v>131971.19</v>
      </c>
      <c r="F530" s="7">
        <f>+octubre22!F530+noviembre22!F530+diciembre22!F530+'Productos Financieros22'!F530</f>
        <v>61508.26999999999</v>
      </c>
      <c r="G530" s="7">
        <f>+octubre22!G530+noviembre22!G530+diciembre22!G530</f>
        <v>0</v>
      </c>
      <c r="H530" s="7">
        <f>+octubre22!H530+noviembre22!H530+diciembre22!H530+'Productos Financieros22'!H530</f>
        <v>61508.26999999999</v>
      </c>
    </row>
    <row r="531" spans="1:8" x14ac:dyDescent="0.25">
      <c r="A531" s="6" t="s">
        <v>1052</v>
      </c>
      <c r="B531" s="6" t="s">
        <v>1053</v>
      </c>
      <c r="C531" s="7">
        <f>+octubre22!C531+noviembre22!C531+diciembre22!C531+'Productos Financieros22'!C531</f>
        <v>1381564.96</v>
      </c>
      <c r="D531" s="7">
        <f>+octubre22!D531+noviembre22!D531+diciembre22!D531+'Productos Financieros22'!G531</f>
        <v>0</v>
      </c>
      <c r="E531" s="7">
        <f t="shared" si="9"/>
        <v>1381564.96</v>
      </c>
      <c r="F531" s="7">
        <f>+octubre22!F531+noviembre22!F531+diciembre22!F531+'Productos Financieros22'!F531</f>
        <v>2348036.17</v>
      </c>
      <c r="G531" s="7">
        <f>+octubre22!G531+noviembre22!G531+diciembre22!G531</f>
        <v>19569</v>
      </c>
      <c r="H531" s="7">
        <f>+octubre22!H531+noviembre22!H531+diciembre22!H531+'Productos Financieros22'!H531</f>
        <v>2328467.17</v>
      </c>
    </row>
    <row r="532" spans="1:8" x14ac:dyDescent="0.25">
      <c r="A532" s="6" t="s">
        <v>1054</v>
      </c>
      <c r="B532" s="6" t="s">
        <v>1055</v>
      </c>
      <c r="C532" s="7">
        <f>+octubre22!C532+noviembre22!C532+diciembre22!C532+'Productos Financieros22'!C532</f>
        <v>3308945.6999999997</v>
      </c>
      <c r="D532" s="7">
        <f>+octubre22!D532+noviembre22!D532+diciembre22!D532+'Productos Financieros22'!G532</f>
        <v>0</v>
      </c>
      <c r="E532" s="7">
        <f t="shared" si="9"/>
        <v>3308945.6999999997</v>
      </c>
      <c r="F532" s="7">
        <f>+octubre22!F532+noviembre22!F532+diciembre22!F532+'Productos Financieros22'!F532</f>
        <v>3138991.2199999997</v>
      </c>
      <c r="G532" s="7">
        <f>+octubre22!G532+noviembre22!G532+diciembre22!G532</f>
        <v>3809</v>
      </c>
      <c r="H532" s="7">
        <f>+octubre22!H532+noviembre22!H532+diciembre22!H532+'Productos Financieros22'!H532</f>
        <v>3135182.2199999997</v>
      </c>
    </row>
    <row r="533" spans="1:8" x14ac:dyDescent="0.25">
      <c r="A533" s="6" t="s">
        <v>1056</v>
      </c>
      <c r="B533" s="6" t="s">
        <v>1057</v>
      </c>
      <c r="C533" s="7">
        <f>+octubre22!C533+noviembre22!C533+diciembre22!C533+'Productos Financieros22'!C533</f>
        <v>867571.17999999993</v>
      </c>
      <c r="D533" s="7">
        <f>+octubre22!D533+noviembre22!D533+diciembre22!D533+'Productos Financieros22'!G533</f>
        <v>0</v>
      </c>
      <c r="E533" s="7">
        <f t="shared" si="9"/>
        <v>867571.17999999993</v>
      </c>
      <c r="F533" s="7">
        <f>+octubre22!F533+noviembre22!F533+diciembre22!F533+'Productos Financieros22'!F533</f>
        <v>468365.79</v>
      </c>
      <c r="G533" s="7">
        <f>+octubre22!G533+noviembre22!G533+diciembre22!G533</f>
        <v>0</v>
      </c>
      <c r="H533" s="7">
        <f>+octubre22!H533+noviembre22!H533+diciembre22!H533+'Productos Financieros22'!H533</f>
        <v>468365.79</v>
      </c>
    </row>
    <row r="534" spans="1:8" x14ac:dyDescent="0.25">
      <c r="A534" s="6" t="s">
        <v>1058</v>
      </c>
      <c r="B534" s="6" t="s">
        <v>1059</v>
      </c>
      <c r="C534" s="7">
        <f>+octubre22!C534+noviembre22!C534+diciembre22!C534+'Productos Financieros22'!C534</f>
        <v>359309.46</v>
      </c>
      <c r="D534" s="7">
        <f>+octubre22!D534+noviembre22!D534+diciembre22!D534+'Productos Financieros22'!G534</f>
        <v>0</v>
      </c>
      <c r="E534" s="7">
        <f t="shared" si="9"/>
        <v>359309.46</v>
      </c>
      <c r="F534" s="7">
        <f>+octubre22!F534+noviembre22!F534+diciembre22!F534+'Productos Financieros22'!F534</f>
        <v>170041.23</v>
      </c>
      <c r="G534" s="7">
        <f>+octubre22!G534+noviembre22!G534+diciembre22!G534</f>
        <v>0</v>
      </c>
      <c r="H534" s="7">
        <f>+octubre22!H534+noviembre22!H534+diciembre22!H534+'Productos Financieros22'!H534</f>
        <v>170041.23</v>
      </c>
    </row>
    <row r="535" spans="1:8" x14ac:dyDescent="0.25">
      <c r="A535" s="6" t="s">
        <v>1060</v>
      </c>
      <c r="B535" s="6" t="s">
        <v>1061</v>
      </c>
      <c r="C535" s="7">
        <f>+octubre22!C535+noviembre22!C535+diciembre22!C535+'Productos Financieros22'!C535</f>
        <v>521220.43</v>
      </c>
      <c r="D535" s="7">
        <f>+octubre22!D535+noviembre22!D535+diciembre22!D535+'Productos Financieros22'!G535</f>
        <v>0</v>
      </c>
      <c r="E535" s="7">
        <f t="shared" si="9"/>
        <v>521220.43</v>
      </c>
      <c r="F535" s="7">
        <f>+octubre22!F535+noviembre22!F535+diciembre22!F535+'Productos Financieros22'!F535</f>
        <v>277257.5</v>
      </c>
      <c r="G535" s="7">
        <f>+octubre22!G535+noviembre22!G535+diciembre22!G535</f>
        <v>0</v>
      </c>
      <c r="H535" s="7">
        <f>+octubre22!H535+noviembre22!H535+diciembre22!H535+'Productos Financieros22'!H535</f>
        <v>277257.5</v>
      </c>
    </row>
    <row r="536" spans="1:8" x14ac:dyDescent="0.25">
      <c r="A536" s="6" t="s">
        <v>1062</v>
      </c>
      <c r="B536" s="6" t="s">
        <v>1063</v>
      </c>
      <c r="C536" s="7">
        <f>+octubre22!C536+noviembre22!C536+diciembre22!C536+'Productos Financieros22'!C536</f>
        <v>911004.01</v>
      </c>
      <c r="D536" s="7">
        <f>+octubre22!D536+noviembre22!D536+diciembre22!D536+'Productos Financieros22'!G536</f>
        <v>0</v>
      </c>
      <c r="E536" s="7">
        <f t="shared" si="9"/>
        <v>911004.01</v>
      </c>
      <c r="F536" s="7">
        <f>+octubre22!F536+noviembre22!F536+diciembre22!F536+'Productos Financieros22'!F536</f>
        <v>737911.22</v>
      </c>
      <c r="G536" s="7">
        <f>+octubre22!G536+noviembre22!G536+diciembre22!G536</f>
        <v>0</v>
      </c>
      <c r="H536" s="7">
        <f>+octubre22!H536+noviembre22!H536+diciembre22!H536+'Productos Financieros22'!H536</f>
        <v>737911.22</v>
      </c>
    </row>
    <row r="537" spans="1:8" x14ac:dyDescent="0.25">
      <c r="A537" s="6" t="s">
        <v>1064</v>
      </c>
      <c r="B537" s="6" t="s">
        <v>1065</v>
      </c>
      <c r="C537" s="7">
        <f>+octubre22!C537+noviembre22!C537+diciembre22!C537+'Productos Financieros22'!C537</f>
        <v>378400.76</v>
      </c>
      <c r="D537" s="7">
        <f>+octubre22!D537+noviembre22!D537+diciembre22!D537+'Productos Financieros22'!G537</f>
        <v>0</v>
      </c>
      <c r="E537" s="7">
        <f t="shared" si="9"/>
        <v>378400.76</v>
      </c>
      <c r="F537" s="7">
        <f>+octubre22!F537+noviembre22!F537+diciembre22!F537+'Productos Financieros22'!F537</f>
        <v>491313.82999999996</v>
      </c>
      <c r="G537" s="7">
        <f>+octubre22!G537+noviembre22!G537+diciembre22!G537</f>
        <v>0</v>
      </c>
      <c r="H537" s="7">
        <f>+octubre22!H537+noviembre22!H537+diciembre22!H537+'Productos Financieros22'!H537</f>
        <v>491313.82999999996</v>
      </c>
    </row>
    <row r="538" spans="1:8" x14ac:dyDescent="0.25">
      <c r="A538" s="6" t="s">
        <v>1066</v>
      </c>
      <c r="B538" s="6" t="s">
        <v>1067</v>
      </c>
      <c r="C538" s="7">
        <f>+octubre22!C538+noviembre22!C538+diciembre22!C538+'Productos Financieros22'!C538</f>
        <v>1365629.36</v>
      </c>
      <c r="D538" s="7">
        <f>+octubre22!D538+noviembre22!D538+diciembre22!D538+'Productos Financieros22'!G538</f>
        <v>0</v>
      </c>
      <c r="E538" s="7">
        <f t="shared" si="9"/>
        <v>1365629.36</v>
      </c>
      <c r="F538" s="7">
        <f>+octubre22!F538+noviembre22!F538+diciembre22!F538+'Productos Financieros22'!F538</f>
        <v>764809.35</v>
      </c>
      <c r="G538" s="7">
        <f>+octubre22!G538+noviembre22!G538+diciembre22!G538</f>
        <v>0</v>
      </c>
      <c r="H538" s="7">
        <f>+octubre22!H538+noviembre22!H538+diciembre22!H538+'Productos Financieros22'!H538</f>
        <v>764809.35</v>
      </c>
    </row>
    <row r="539" spans="1:8" x14ac:dyDescent="0.25">
      <c r="A539" s="6" t="s">
        <v>1068</v>
      </c>
      <c r="B539" s="6" t="s">
        <v>1069</v>
      </c>
      <c r="C539" s="7">
        <f>+octubre22!C539+noviembre22!C539+diciembre22!C539+'Productos Financieros22'!C539</f>
        <v>456298.66</v>
      </c>
      <c r="D539" s="7">
        <f>+octubre22!D539+noviembre22!D539+diciembre22!D539+'Productos Financieros22'!G539</f>
        <v>0</v>
      </c>
      <c r="E539" s="7">
        <f t="shared" si="9"/>
        <v>456298.66</v>
      </c>
      <c r="F539" s="7">
        <f>+octubre22!F539+noviembre22!F539+diciembre22!F539+'Productos Financieros22'!F539</f>
        <v>512757.07</v>
      </c>
      <c r="G539" s="7">
        <f>+octubre22!G539+noviembre22!G539+diciembre22!G539</f>
        <v>0</v>
      </c>
      <c r="H539" s="7">
        <f>+octubre22!H539+noviembre22!H539+diciembre22!H539+'Productos Financieros22'!H539</f>
        <v>512757.07</v>
      </c>
    </row>
    <row r="540" spans="1:8" x14ac:dyDescent="0.25">
      <c r="A540" s="6" t="s">
        <v>1070</v>
      </c>
      <c r="B540" s="6" t="s">
        <v>1071</v>
      </c>
      <c r="C540" s="7">
        <f>+octubre22!C540+noviembre22!C540+diciembre22!C540+'Productos Financieros22'!C540</f>
        <v>1232770.3199999998</v>
      </c>
      <c r="D540" s="7">
        <f>+octubre22!D540+noviembre22!D540+diciembre22!D540+'Productos Financieros22'!G540</f>
        <v>0</v>
      </c>
      <c r="E540" s="7">
        <f t="shared" si="9"/>
        <v>1232770.3199999998</v>
      </c>
      <c r="F540" s="7">
        <f>+octubre22!F540+noviembre22!F540+diciembre22!F540+'Productos Financieros22'!F540</f>
        <v>660602.67000000004</v>
      </c>
      <c r="G540" s="7">
        <f>+octubre22!G540+noviembre22!G540+diciembre22!G540</f>
        <v>0</v>
      </c>
      <c r="H540" s="7">
        <f>+octubre22!H540+noviembre22!H540+diciembre22!H540+'Productos Financieros22'!H540</f>
        <v>660602.67000000004</v>
      </c>
    </row>
    <row r="541" spans="1:8" x14ac:dyDescent="0.25">
      <c r="A541" s="6" t="s">
        <v>1072</v>
      </c>
      <c r="B541" s="6" t="s">
        <v>1073</v>
      </c>
      <c r="C541" s="7">
        <f>+octubre22!C541+noviembre22!C541+diciembre22!C541+'Productos Financieros22'!C541</f>
        <v>1135449.71</v>
      </c>
      <c r="D541" s="7">
        <f>+octubre22!D541+noviembre22!D541+diciembre22!D541+'Productos Financieros22'!G541</f>
        <v>0</v>
      </c>
      <c r="E541" s="7">
        <f t="shared" si="9"/>
        <v>1135449.71</v>
      </c>
      <c r="F541" s="7">
        <f>+octubre22!F541+noviembre22!F541+diciembre22!F541+'Productos Financieros22'!F541</f>
        <v>606994.52</v>
      </c>
      <c r="G541" s="7">
        <f>+octubre22!G541+noviembre22!G541+diciembre22!G541</f>
        <v>0</v>
      </c>
      <c r="H541" s="7">
        <f>+octubre22!H541+noviembre22!H541+diciembre22!H541+'Productos Financieros22'!H541</f>
        <v>606994.52</v>
      </c>
    </row>
    <row r="542" spans="1:8" x14ac:dyDescent="0.25">
      <c r="A542" s="6" t="s">
        <v>1074</v>
      </c>
      <c r="B542" s="6" t="s">
        <v>1075</v>
      </c>
      <c r="C542" s="7">
        <f>+octubre22!C542+noviembre22!C542+diciembre22!C542+'Productos Financieros22'!C542</f>
        <v>221994.54</v>
      </c>
      <c r="D542" s="7">
        <f>+octubre22!D542+noviembre22!D542+diciembre22!D542+'Productos Financieros22'!G542</f>
        <v>0</v>
      </c>
      <c r="E542" s="7">
        <f t="shared" si="9"/>
        <v>221994.54</v>
      </c>
      <c r="F542" s="7">
        <f>+octubre22!F542+noviembre22!F542+diciembre22!F542+'Productos Financieros22'!F542</f>
        <v>84456.31</v>
      </c>
      <c r="G542" s="7">
        <f>+octubre22!G542+noviembre22!G542+diciembre22!G542</f>
        <v>0</v>
      </c>
      <c r="H542" s="7">
        <f>+octubre22!H542+noviembre22!H542+diciembre22!H542+'Productos Financieros22'!H542</f>
        <v>84456.31</v>
      </c>
    </row>
    <row r="543" spans="1:8" x14ac:dyDescent="0.25">
      <c r="A543" s="6" t="s">
        <v>1076</v>
      </c>
      <c r="B543" s="6" t="s">
        <v>1077</v>
      </c>
      <c r="C543" s="7">
        <f>+octubre22!C543+noviembre22!C543+diciembre22!C543+'Productos Financieros22'!C543</f>
        <v>1432956.19</v>
      </c>
      <c r="D543" s="7">
        <f>+octubre22!D543+noviembre22!D543+diciembre22!D543+'Productos Financieros22'!G543</f>
        <v>0</v>
      </c>
      <c r="E543" s="7">
        <f t="shared" si="9"/>
        <v>1432956.19</v>
      </c>
      <c r="F543" s="7">
        <f>+octubre22!F543+noviembre22!F543+diciembre22!F543+'Productos Financieros22'!F543</f>
        <v>1262142.3299999998</v>
      </c>
      <c r="G543" s="7">
        <f>+octubre22!G543+noviembre22!G543+diciembre22!G543</f>
        <v>0</v>
      </c>
      <c r="H543" s="7">
        <f>+octubre22!H543+noviembre22!H543+diciembre22!H543+'Productos Financieros22'!H543</f>
        <v>1262142.3299999998</v>
      </c>
    </row>
    <row r="544" spans="1:8" x14ac:dyDescent="0.25">
      <c r="A544" s="6" t="s">
        <v>1078</v>
      </c>
      <c r="B544" s="6" t="s">
        <v>1079</v>
      </c>
      <c r="C544" s="7">
        <f>+octubre22!C544+noviembre22!C544+diciembre22!C544+'Productos Financieros22'!C544</f>
        <v>186023.08</v>
      </c>
      <c r="D544" s="7">
        <f>+octubre22!D544+noviembre22!D544+diciembre22!D544+'Productos Financieros22'!G544</f>
        <v>0</v>
      </c>
      <c r="E544" s="7">
        <f t="shared" si="9"/>
        <v>186023.08</v>
      </c>
      <c r="F544" s="7">
        <f>+octubre22!F544+noviembre22!F544+diciembre22!F544+'Productos Financieros22'!F544</f>
        <v>134114.37000000002</v>
      </c>
      <c r="G544" s="7">
        <f>+octubre22!G544+noviembre22!G544+diciembre22!G544</f>
        <v>0</v>
      </c>
      <c r="H544" s="7">
        <f>+octubre22!H544+noviembre22!H544+diciembre22!H544+'Productos Financieros22'!H544</f>
        <v>134114.37000000002</v>
      </c>
    </row>
    <row r="545" spans="1:8" x14ac:dyDescent="0.25">
      <c r="A545" s="6" t="s">
        <v>1080</v>
      </c>
      <c r="B545" s="6" t="s">
        <v>1081</v>
      </c>
      <c r="C545" s="7">
        <f>+octubre22!C545+noviembre22!C545+diciembre22!C545+'Productos Financieros22'!C545</f>
        <v>569909.09000000008</v>
      </c>
      <c r="D545" s="7">
        <f>+octubre22!D545+noviembre22!D545+diciembre22!D545+'Productos Financieros22'!G545</f>
        <v>0</v>
      </c>
      <c r="E545" s="7">
        <f t="shared" si="9"/>
        <v>569909.09000000008</v>
      </c>
      <c r="F545" s="7">
        <f>+octubre22!F545+noviembre22!F545+diciembre22!F545+'Productos Financieros22'!F545</f>
        <v>1194050.58</v>
      </c>
      <c r="G545" s="7">
        <f>+octubre22!G545+noviembre22!G545+diciembre22!G545</f>
        <v>20565</v>
      </c>
      <c r="H545" s="7">
        <f>+octubre22!H545+noviembre22!H545+diciembre22!H545+'Productos Financieros22'!H545</f>
        <v>1173485.58</v>
      </c>
    </row>
    <row r="546" spans="1:8" x14ac:dyDescent="0.25">
      <c r="A546" s="6" t="s">
        <v>1082</v>
      </c>
      <c r="B546" s="6" t="s">
        <v>1083</v>
      </c>
      <c r="C546" s="7">
        <f>+octubre22!C546+noviembre22!C546+diciembre22!C546+'Productos Financieros22'!C546</f>
        <v>808371.27</v>
      </c>
      <c r="D546" s="7">
        <f>+octubre22!D546+noviembre22!D546+diciembre22!D546+'Productos Financieros22'!G546</f>
        <v>0</v>
      </c>
      <c r="E546" s="7">
        <f t="shared" si="9"/>
        <v>808371.27</v>
      </c>
      <c r="F546" s="7">
        <f>+octubre22!F546+noviembre22!F546+diciembre22!F546+'Productos Financieros22'!F546</f>
        <v>1566109.82</v>
      </c>
      <c r="G546" s="7">
        <f>+octubre22!G546+noviembre22!G546+diciembre22!G546</f>
        <v>0</v>
      </c>
      <c r="H546" s="7">
        <f>+octubre22!H546+noviembre22!H546+diciembre22!H546+'Productos Financieros22'!H546</f>
        <v>1566109.82</v>
      </c>
    </row>
    <row r="547" spans="1:8" x14ac:dyDescent="0.25">
      <c r="A547" s="6" t="s">
        <v>1084</v>
      </c>
      <c r="B547" s="6" t="s">
        <v>1085</v>
      </c>
      <c r="C547" s="7">
        <f>+octubre22!C547+noviembre22!C547+diciembre22!C547+'Productos Financieros22'!C547</f>
        <v>458351.08</v>
      </c>
      <c r="D547" s="7">
        <f>+octubre22!D547+noviembre22!D547+diciembre22!D547+'Productos Financieros22'!G547</f>
        <v>0</v>
      </c>
      <c r="E547" s="7">
        <f t="shared" si="9"/>
        <v>458351.08</v>
      </c>
      <c r="F547" s="7">
        <f>+octubre22!F547+noviembre22!F547+diciembre22!F547+'Productos Financieros22'!F547</f>
        <v>293057.78000000003</v>
      </c>
      <c r="G547" s="7">
        <f>+octubre22!G547+noviembre22!G547+diciembre22!G547</f>
        <v>0</v>
      </c>
      <c r="H547" s="7">
        <f>+octubre22!H547+noviembre22!H547+diciembre22!H547+'Productos Financieros22'!H547</f>
        <v>293057.78000000003</v>
      </c>
    </row>
    <row r="548" spans="1:8" x14ac:dyDescent="0.25">
      <c r="A548" s="6" t="s">
        <v>1086</v>
      </c>
      <c r="B548" s="6" t="s">
        <v>1087</v>
      </c>
      <c r="C548" s="7">
        <f>+octubre22!C548+noviembre22!C548+diciembre22!C548+'Productos Financieros22'!C548</f>
        <v>209794.78</v>
      </c>
      <c r="D548" s="7">
        <f>+octubre22!D548+noviembre22!D548+diciembre22!D548+'Productos Financieros22'!G548</f>
        <v>0</v>
      </c>
      <c r="E548" s="7">
        <f t="shared" si="9"/>
        <v>209794.78</v>
      </c>
      <c r="F548" s="7">
        <f>+octubre22!F548+noviembre22!F548+diciembre22!F548+'Productos Financieros22'!F548</f>
        <v>166843.57</v>
      </c>
      <c r="G548" s="7">
        <f>+octubre22!G548+noviembre22!G548+diciembre22!G548</f>
        <v>0</v>
      </c>
      <c r="H548" s="7">
        <f>+octubre22!H548+noviembre22!H548+diciembre22!H548+'Productos Financieros22'!H548</f>
        <v>166843.57</v>
      </c>
    </row>
    <row r="549" spans="1:8" x14ac:dyDescent="0.25">
      <c r="A549" s="6" t="s">
        <v>1088</v>
      </c>
      <c r="B549" s="6" t="s">
        <v>1089</v>
      </c>
      <c r="C549" s="7">
        <f>+octubre22!C549+noviembre22!C549+diciembre22!C549+'Productos Financieros22'!C549</f>
        <v>2088482.8599999999</v>
      </c>
      <c r="D549" s="7">
        <f>+octubre22!D549+noviembre22!D549+diciembre22!D549+'Productos Financieros22'!G549</f>
        <v>0</v>
      </c>
      <c r="E549" s="7">
        <f t="shared" si="9"/>
        <v>2088482.8599999999</v>
      </c>
      <c r="F549" s="7">
        <f>+octubre22!F549+noviembre22!F549+diciembre22!F549+'Productos Financieros22'!F549</f>
        <v>1201198.3400000001</v>
      </c>
      <c r="G549" s="7">
        <f>+octubre22!G549+noviembre22!G549+diciembre22!G549</f>
        <v>0</v>
      </c>
      <c r="H549" s="7">
        <f>+octubre22!H549+noviembre22!H549+diciembre22!H549+'Productos Financieros22'!H549</f>
        <v>1201198.3400000001</v>
      </c>
    </row>
    <row r="550" spans="1:8" x14ac:dyDescent="0.25">
      <c r="A550" s="6" t="s">
        <v>1090</v>
      </c>
      <c r="B550" s="6" t="s">
        <v>1091</v>
      </c>
      <c r="C550" s="7">
        <f>+octubre22!C550+noviembre22!C550+diciembre22!C550+'Productos Financieros22'!C550</f>
        <v>284106.54000000004</v>
      </c>
      <c r="D550" s="7">
        <f>+octubre22!D550+noviembre22!D550+diciembre22!D550+'Productos Financieros22'!G550</f>
        <v>0</v>
      </c>
      <c r="E550" s="7">
        <f t="shared" si="9"/>
        <v>284106.54000000004</v>
      </c>
      <c r="F550" s="7">
        <f>+octubre22!F550+noviembre22!F550+diciembre22!F550+'Productos Financieros22'!F550</f>
        <v>194117.87999999998</v>
      </c>
      <c r="G550" s="7">
        <f>+octubre22!G550+noviembre22!G550+diciembre22!G550</f>
        <v>0</v>
      </c>
      <c r="H550" s="7">
        <f>+octubre22!H550+noviembre22!H550+diciembre22!H550+'Productos Financieros22'!H550</f>
        <v>194117.87999999998</v>
      </c>
    </row>
    <row r="551" spans="1:8" x14ac:dyDescent="0.25">
      <c r="A551" s="6" t="s">
        <v>1092</v>
      </c>
      <c r="B551" s="6" t="s">
        <v>1093</v>
      </c>
      <c r="C551" s="7">
        <f>+octubre22!C551+noviembre22!C551+diciembre22!C551+'Productos Financieros22'!C551</f>
        <v>1015911.6000000001</v>
      </c>
      <c r="D551" s="7">
        <f>+octubre22!D551+noviembre22!D551+diciembre22!D551+'Productos Financieros22'!G551</f>
        <v>0</v>
      </c>
      <c r="E551" s="7">
        <f t="shared" si="9"/>
        <v>1015911.6000000001</v>
      </c>
      <c r="F551" s="7">
        <f>+octubre22!F551+noviembre22!F551+diciembre22!F551+'Productos Financieros22'!F551</f>
        <v>1899608.8499999999</v>
      </c>
      <c r="G551" s="7">
        <f>+octubre22!G551+noviembre22!G551+diciembre22!G551</f>
        <v>0</v>
      </c>
      <c r="H551" s="7">
        <f>+octubre22!H551+noviembre22!H551+diciembre22!H551+'Productos Financieros22'!H551</f>
        <v>1899608.8499999999</v>
      </c>
    </row>
    <row r="552" spans="1:8" x14ac:dyDescent="0.25">
      <c r="A552" s="6" t="s">
        <v>1094</v>
      </c>
      <c r="B552" s="6" t="s">
        <v>1095</v>
      </c>
      <c r="C552" s="7">
        <f>+octubre22!C552+noviembre22!C552+diciembre22!C552+'Productos Financieros22'!C552</f>
        <v>1078363.92</v>
      </c>
      <c r="D552" s="7">
        <f>+octubre22!D552+noviembre22!D552+diciembre22!D552+'Productos Financieros22'!G552</f>
        <v>0</v>
      </c>
      <c r="E552" s="7">
        <f t="shared" si="9"/>
        <v>1078363.92</v>
      </c>
      <c r="F552" s="7">
        <f>+octubre22!F552+noviembre22!F552+diciembre22!F552+'Productos Financieros22'!F552</f>
        <v>1202326.9200000002</v>
      </c>
      <c r="G552" s="7">
        <f>+octubre22!G552+noviembre22!G552+diciembre22!G552</f>
        <v>0</v>
      </c>
      <c r="H552" s="7">
        <f>+octubre22!H552+noviembre22!H552+diciembre22!H552+'Productos Financieros22'!H552</f>
        <v>1202326.9200000002</v>
      </c>
    </row>
    <row r="553" spans="1:8" x14ac:dyDescent="0.25">
      <c r="A553" s="6" t="s">
        <v>1096</v>
      </c>
      <c r="B553" s="6" t="s">
        <v>1097</v>
      </c>
      <c r="C553" s="7">
        <f>+octubre22!C553+noviembre22!C553+diciembre22!C553+'Productos Financieros22'!C553</f>
        <v>331375.11</v>
      </c>
      <c r="D553" s="7">
        <f>+octubre22!D553+noviembre22!D553+diciembre22!D553+'Productos Financieros22'!G553</f>
        <v>0</v>
      </c>
      <c r="E553" s="7">
        <f t="shared" si="9"/>
        <v>331375.11</v>
      </c>
      <c r="F553" s="7">
        <f>+octubre22!F553+noviembre22!F553+diciembre22!F553+'Productos Financieros22'!F553</f>
        <v>189039.21</v>
      </c>
      <c r="G553" s="7">
        <f>+octubre22!G553+noviembre22!G553+diciembre22!G553</f>
        <v>0</v>
      </c>
      <c r="H553" s="7">
        <f>+octubre22!H553+noviembre22!H553+diciembre22!H553+'Productos Financieros22'!H553</f>
        <v>189039.21</v>
      </c>
    </row>
    <row r="554" spans="1:8" x14ac:dyDescent="0.25">
      <c r="A554" s="6" t="s">
        <v>1098</v>
      </c>
      <c r="B554" s="6" t="s">
        <v>1099</v>
      </c>
      <c r="C554" s="7">
        <f>+octubre22!C554+noviembre22!C554+diciembre22!C554+'Productos Financieros22'!C554</f>
        <v>452099.99</v>
      </c>
      <c r="D554" s="7">
        <f>+octubre22!D554+noviembre22!D554+diciembre22!D554+'Productos Financieros22'!G554</f>
        <v>0</v>
      </c>
      <c r="E554" s="7">
        <f t="shared" si="9"/>
        <v>452099.99</v>
      </c>
      <c r="F554" s="7">
        <f>+octubre22!F554+noviembre22!F554+diciembre22!F554+'Productos Financieros22'!F554</f>
        <v>368673.47</v>
      </c>
      <c r="G554" s="7">
        <f>+octubre22!G554+noviembre22!G554+diciembre22!G554</f>
        <v>0</v>
      </c>
      <c r="H554" s="7">
        <f>+octubre22!H554+noviembre22!H554+diciembre22!H554+'Productos Financieros22'!H554</f>
        <v>368673.47</v>
      </c>
    </row>
    <row r="555" spans="1:8" x14ac:dyDescent="0.25">
      <c r="A555" s="6" t="s">
        <v>1100</v>
      </c>
      <c r="B555" s="6" t="s">
        <v>1101</v>
      </c>
      <c r="C555" s="7">
        <f>+octubre22!C555+noviembre22!C555+diciembre22!C555+'Productos Financieros22'!C555</f>
        <v>2586843.5500000003</v>
      </c>
      <c r="D555" s="7">
        <f>+octubre22!D555+noviembre22!D555+diciembre22!D555+'Productos Financieros22'!G555</f>
        <v>0</v>
      </c>
      <c r="E555" s="7">
        <f t="shared" si="9"/>
        <v>2586843.5500000003</v>
      </c>
      <c r="F555" s="7">
        <f>+octubre22!F555+noviembre22!F555+diciembre22!F555+'Productos Financieros22'!F555</f>
        <v>2156551.66</v>
      </c>
      <c r="G555" s="7">
        <f>+octubre22!G555+noviembre22!G555+diciembre22!G555</f>
        <v>0</v>
      </c>
      <c r="H555" s="7">
        <f>+octubre22!H555+noviembre22!H555+diciembre22!H555+'Productos Financieros22'!H555</f>
        <v>2156551.66</v>
      </c>
    </row>
    <row r="556" spans="1:8" x14ac:dyDescent="0.25">
      <c r="A556" s="6" t="s">
        <v>1102</v>
      </c>
      <c r="B556" s="6" t="s">
        <v>1103</v>
      </c>
      <c r="C556" s="7">
        <f>+octubre22!C556+noviembre22!C556+diciembre22!C556+'Productos Financieros22'!C556</f>
        <v>777149.8</v>
      </c>
      <c r="D556" s="7">
        <f>+octubre22!D556+noviembre22!D556+diciembre22!D556+'Productos Financieros22'!G556</f>
        <v>0</v>
      </c>
      <c r="E556" s="7">
        <f t="shared" si="9"/>
        <v>777149.8</v>
      </c>
      <c r="F556" s="7">
        <f>+octubre22!F556+noviembre22!F556+diciembre22!F556+'Productos Financieros22'!F556</f>
        <v>1084200.94</v>
      </c>
      <c r="G556" s="7">
        <f>+octubre22!G556+noviembre22!G556+diciembre22!G556</f>
        <v>0</v>
      </c>
      <c r="H556" s="7">
        <f>+octubre22!H556+noviembre22!H556+diciembre22!H556+'Productos Financieros22'!H556</f>
        <v>1084200.94</v>
      </c>
    </row>
    <row r="557" spans="1:8" x14ac:dyDescent="0.25">
      <c r="A557" s="6" t="s">
        <v>1104</v>
      </c>
      <c r="B557" s="6" t="s">
        <v>1105</v>
      </c>
      <c r="C557" s="7">
        <f>+octubre22!C557+noviembre22!C557+diciembre22!C557+'Productos Financieros22'!C557</f>
        <v>2355549.33</v>
      </c>
      <c r="D557" s="7">
        <f>+octubre22!D557+noviembre22!D557+diciembre22!D557+'Productos Financieros22'!G557</f>
        <v>0</v>
      </c>
      <c r="E557" s="7">
        <f t="shared" si="9"/>
        <v>2355549.33</v>
      </c>
      <c r="F557" s="7">
        <f>+octubre22!F557+noviembre22!F557+diciembre22!F557+'Productos Financieros22'!F557</f>
        <v>5690738.29</v>
      </c>
      <c r="G557" s="7">
        <f>+octubre22!G557+noviembre22!G557+diciembre22!G557</f>
        <v>0</v>
      </c>
      <c r="H557" s="7">
        <f>+octubre22!H557+noviembre22!H557+diciembre22!H557+'Productos Financieros22'!H557</f>
        <v>5690738.29</v>
      </c>
    </row>
    <row r="558" spans="1:8" x14ac:dyDescent="0.25">
      <c r="A558" s="6" t="s">
        <v>1106</v>
      </c>
      <c r="B558" s="6" t="s">
        <v>1107</v>
      </c>
      <c r="C558" s="7">
        <f>+octubre22!C558+noviembre22!C558+diciembre22!C558+'Productos Financieros22'!C558</f>
        <v>202089.29</v>
      </c>
      <c r="D558" s="7">
        <f>+octubre22!D558+noviembre22!D558+diciembre22!D558+'Productos Financieros22'!G558</f>
        <v>0</v>
      </c>
      <c r="E558" s="7">
        <f t="shared" si="9"/>
        <v>202089.29</v>
      </c>
      <c r="F558" s="7">
        <f>+octubre22!F558+noviembre22!F558+diciembre22!F558+'Productos Financieros22'!F558</f>
        <v>77120.479999999996</v>
      </c>
      <c r="G558" s="7">
        <f>+octubre22!G558+noviembre22!G558+diciembre22!G558</f>
        <v>0</v>
      </c>
      <c r="H558" s="7">
        <f>+octubre22!H558+noviembre22!H558+diciembre22!H558+'Productos Financieros22'!H558</f>
        <v>77120.479999999996</v>
      </c>
    </row>
    <row r="559" spans="1:8" x14ac:dyDescent="0.25">
      <c r="A559" s="6" t="s">
        <v>1108</v>
      </c>
      <c r="B559" s="6" t="s">
        <v>1109</v>
      </c>
      <c r="C559" s="7">
        <f>+octubre22!C559+noviembre22!C559+diciembre22!C559+'Productos Financieros22'!C559</f>
        <v>1011820.14</v>
      </c>
      <c r="D559" s="7">
        <f>+octubre22!D559+noviembre22!D559+diciembre22!D559+'Productos Financieros22'!G559</f>
        <v>0</v>
      </c>
      <c r="E559" s="7">
        <f t="shared" si="9"/>
        <v>1011820.14</v>
      </c>
      <c r="F559" s="7">
        <f>+octubre22!F559+noviembre22!F559+diciembre22!F559+'Productos Financieros22'!F559</f>
        <v>2269787.11</v>
      </c>
      <c r="G559" s="7">
        <f>+octubre22!G559+noviembre22!G559+diciembre22!G559</f>
        <v>0</v>
      </c>
      <c r="H559" s="7">
        <f>+octubre22!H559+noviembre22!H559+diciembre22!H559+'Productos Financieros22'!H559</f>
        <v>2269787.11</v>
      </c>
    </row>
    <row r="560" spans="1:8" x14ac:dyDescent="0.25">
      <c r="A560" s="6" t="s">
        <v>1110</v>
      </c>
      <c r="B560" s="6" t="s">
        <v>1111</v>
      </c>
      <c r="C560" s="7">
        <f>+octubre22!C560+noviembre22!C560+diciembre22!C560+'Productos Financieros22'!C560</f>
        <v>1526424.56</v>
      </c>
      <c r="D560" s="7">
        <f>+octubre22!D560+noviembre22!D560+diciembre22!D560+'Productos Financieros22'!G560</f>
        <v>0</v>
      </c>
      <c r="E560" s="7">
        <f t="shared" si="9"/>
        <v>1526424.56</v>
      </c>
      <c r="F560" s="7">
        <f>+octubre22!F560+noviembre22!F560+diciembre22!F560+'Productos Financieros22'!F560</f>
        <v>1110534.78</v>
      </c>
      <c r="G560" s="7">
        <f>+octubre22!G560+noviembre22!G560+diciembre22!G560</f>
        <v>0</v>
      </c>
      <c r="H560" s="7">
        <f>+octubre22!H560+noviembre22!H560+diciembre22!H560+'Productos Financieros22'!H560</f>
        <v>1110534.78</v>
      </c>
    </row>
    <row r="561" spans="1:8" x14ac:dyDescent="0.25">
      <c r="A561" s="6" t="s">
        <v>1112</v>
      </c>
      <c r="B561" s="6" t="s">
        <v>1113</v>
      </c>
      <c r="C561" s="7">
        <f>+octubre22!C561+noviembre22!C561+diciembre22!C561+'Productos Financieros22'!C561</f>
        <v>538366.51</v>
      </c>
      <c r="D561" s="7">
        <f>+octubre22!D561+noviembre22!D561+diciembre22!D561+'Productos Financieros22'!G561</f>
        <v>0</v>
      </c>
      <c r="E561" s="7">
        <f t="shared" si="9"/>
        <v>538366.51</v>
      </c>
      <c r="F561" s="7">
        <f>+octubre22!F561+noviembre22!F561+diciembre22!F561+'Productos Financieros22'!F561</f>
        <v>643109.49</v>
      </c>
      <c r="G561" s="7">
        <f>+octubre22!G561+noviembre22!G561+diciembre22!G561</f>
        <v>0</v>
      </c>
      <c r="H561" s="7">
        <f>+octubre22!H561+noviembre22!H561+diciembre22!H561+'Productos Financieros22'!H561</f>
        <v>643109.49</v>
      </c>
    </row>
    <row r="562" spans="1:8" x14ac:dyDescent="0.25">
      <c r="A562" s="6" t="s">
        <v>1114</v>
      </c>
      <c r="B562" s="6" t="s">
        <v>1115</v>
      </c>
      <c r="C562" s="7">
        <f>+octubre22!C562+noviembre22!C562+diciembre22!C562+'Productos Financieros22'!C562</f>
        <v>151927.04000000001</v>
      </c>
      <c r="D562" s="7">
        <f>+octubre22!D562+noviembre22!D562+diciembre22!D562+'Productos Financieros22'!G562</f>
        <v>0</v>
      </c>
      <c r="E562" s="7">
        <f t="shared" si="9"/>
        <v>151927.04000000001</v>
      </c>
      <c r="F562" s="7">
        <f>+octubre22!F562+noviembre22!F562+diciembre22!F562+'Productos Financieros22'!F562</f>
        <v>57558.21</v>
      </c>
      <c r="G562" s="7">
        <f>+octubre22!G562+noviembre22!G562+diciembre22!G562</f>
        <v>0</v>
      </c>
      <c r="H562" s="7">
        <f>+octubre22!H562+noviembre22!H562+diciembre22!H562+'Productos Financieros22'!H562</f>
        <v>57558.21</v>
      </c>
    </row>
    <row r="563" spans="1:8" x14ac:dyDescent="0.25">
      <c r="A563" s="6" t="s">
        <v>1116</v>
      </c>
      <c r="B563" s="6" t="s">
        <v>1117</v>
      </c>
      <c r="C563" s="7">
        <f>+octubre22!C563+noviembre22!C563+diciembre22!C563+'Productos Financieros22'!C563</f>
        <v>1269755.24</v>
      </c>
      <c r="D563" s="7">
        <f>+octubre22!D563+noviembre22!D563+diciembre22!D563+'Productos Financieros22'!G563</f>
        <v>0</v>
      </c>
      <c r="E563" s="7">
        <f t="shared" si="9"/>
        <v>1269755.24</v>
      </c>
      <c r="F563" s="7">
        <f>+octubre22!F563+noviembre22!F563+diciembre22!F563+'Productos Financieros22'!F563</f>
        <v>2735331.3899999997</v>
      </c>
      <c r="G563" s="7">
        <f>+octubre22!G563+noviembre22!G563+diciembre22!G563</f>
        <v>0</v>
      </c>
      <c r="H563" s="7">
        <f>+octubre22!H563+noviembre22!H563+diciembre22!H563+'Productos Financieros22'!H563</f>
        <v>2735331.3899999997</v>
      </c>
    </row>
    <row r="564" spans="1:8" x14ac:dyDescent="0.25">
      <c r="A564" s="6" t="s">
        <v>1118</v>
      </c>
      <c r="B564" s="6" t="s">
        <v>1119</v>
      </c>
      <c r="C564" s="7">
        <f>+octubre22!C564+noviembre22!C564+diciembre22!C564+'Productos Financieros22'!C564</f>
        <v>321194.26999999996</v>
      </c>
      <c r="D564" s="7">
        <f>+octubre22!D564+noviembre22!D564+diciembre22!D564+'Productos Financieros22'!G564</f>
        <v>0</v>
      </c>
      <c r="E564" s="7">
        <f t="shared" si="9"/>
        <v>321194.26999999996</v>
      </c>
      <c r="F564" s="7">
        <f>+octubre22!F564+noviembre22!F564+diciembre22!F564+'Productos Financieros22'!F564</f>
        <v>258823.82</v>
      </c>
      <c r="G564" s="7">
        <f>+octubre22!G564+noviembre22!G564+diciembre22!G564</f>
        <v>0</v>
      </c>
      <c r="H564" s="7">
        <f>+octubre22!H564+noviembre22!H564+diciembre22!H564+'Productos Financieros22'!H564</f>
        <v>258823.82</v>
      </c>
    </row>
    <row r="565" spans="1:8" x14ac:dyDescent="0.25">
      <c r="A565" s="6" t="s">
        <v>1120</v>
      </c>
      <c r="B565" s="6" t="s">
        <v>1121</v>
      </c>
      <c r="C565" s="7">
        <f>+octubre22!C565+noviembre22!C565+diciembre22!C565+'Productos Financieros22'!C565</f>
        <v>4155265.1500000004</v>
      </c>
      <c r="D565" s="7">
        <f>+octubre22!D565+noviembre22!D565+diciembre22!D565+'Productos Financieros22'!G565</f>
        <v>0</v>
      </c>
      <c r="E565" s="7">
        <f t="shared" si="9"/>
        <v>4155265.1500000004</v>
      </c>
      <c r="F565" s="7">
        <f>+octubre22!F565+noviembre22!F565+diciembre22!F565+'Productos Financieros22'!F565</f>
        <v>4338872.8699999992</v>
      </c>
      <c r="G565" s="7">
        <f>+octubre22!G565+noviembre22!G565+diciembre22!G565</f>
        <v>0</v>
      </c>
      <c r="H565" s="7">
        <f>+octubre22!H565+noviembre22!H565+diciembre22!H565+'Productos Financieros22'!H565</f>
        <v>4338872.8699999992</v>
      </c>
    </row>
    <row r="566" spans="1:8" x14ac:dyDescent="0.25">
      <c r="A566" s="6" t="s">
        <v>1122</v>
      </c>
      <c r="B566" s="6" t="s">
        <v>1123</v>
      </c>
      <c r="C566" s="7">
        <f>+octubre22!C566+noviembre22!C566+diciembre22!C566+'Productos Financieros22'!C566</f>
        <v>1576130.28</v>
      </c>
      <c r="D566" s="7">
        <f>+octubre22!D566+noviembre22!D566+diciembre22!D566+'Productos Financieros22'!G566</f>
        <v>0</v>
      </c>
      <c r="E566" s="7">
        <f t="shared" si="9"/>
        <v>1576130.28</v>
      </c>
      <c r="F566" s="7">
        <f>+octubre22!F566+noviembre22!F566+diciembre22!F566+'Productos Financieros22'!F566</f>
        <v>1216434.33</v>
      </c>
      <c r="G566" s="7">
        <f>+octubre22!G566+noviembre22!G566+diciembre22!G566</f>
        <v>0</v>
      </c>
      <c r="H566" s="7">
        <f>+octubre22!H566+noviembre22!H566+diciembre22!H566+'Productos Financieros22'!H566</f>
        <v>1216434.33</v>
      </c>
    </row>
    <row r="567" spans="1:8" x14ac:dyDescent="0.25">
      <c r="A567" s="6" t="s">
        <v>1124</v>
      </c>
      <c r="B567" s="6" t="s">
        <v>1125</v>
      </c>
      <c r="C567" s="7">
        <f>+octubre22!C567+noviembre22!C567+diciembre22!C567+'Productos Financieros22'!C567</f>
        <v>871889.05</v>
      </c>
      <c r="D567" s="7">
        <f>+octubre22!D567+noviembre22!D567+diciembre22!D567+'Productos Financieros22'!G567</f>
        <v>0</v>
      </c>
      <c r="E567" s="7">
        <f t="shared" si="9"/>
        <v>871889.05</v>
      </c>
      <c r="F567" s="7">
        <f>+octubre22!F567+noviembre22!F567+diciembre22!F567+'Productos Financieros22'!F567</f>
        <v>555643.59000000008</v>
      </c>
      <c r="G567" s="7">
        <f>+octubre22!G567+noviembre22!G567+diciembre22!G567</f>
        <v>10690</v>
      </c>
      <c r="H567" s="7">
        <f>+octubre22!H567+noviembre22!H567+diciembre22!H567+'Productos Financieros22'!H567</f>
        <v>544953.59000000008</v>
      </c>
    </row>
    <row r="568" spans="1:8" x14ac:dyDescent="0.25">
      <c r="A568" s="6" t="s">
        <v>1126</v>
      </c>
      <c r="B568" s="6" t="s">
        <v>1127</v>
      </c>
      <c r="C568" s="7">
        <f>+octubre22!C568+noviembre22!C568+diciembre22!C568+'Productos Financieros22'!C568</f>
        <v>291475.39999999997</v>
      </c>
      <c r="D568" s="7">
        <f>+octubre22!D568+noviembre22!D568+diciembre22!D568+'Productos Financieros22'!G568</f>
        <v>0</v>
      </c>
      <c r="E568" s="7">
        <f t="shared" si="9"/>
        <v>291475.39999999997</v>
      </c>
      <c r="F568" s="7">
        <f>+octubre22!F568+noviembre22!F568+diciembre22!F568+'Productos Financieros22'!F568</f>
        <v>316382.03000000003</v>
      </c>
      <c r="G568" s="7">
        <f>+octubre22!G568+noviembre22!G568+diciembre22!G568</f>
        <v>0</v>
      </c>
      <c r="H568" s="7">
        <f>+octubre22!H568+noviembre22!H568+diciembre22!H568+'Productos Financieros22'!H568</f>
        <v>316382.03000000003</v>
      </c>
    </row>
    <row r="569" spans="1:8" x14ac:dyDescent="0.25">
      <c r="A569" s="6" t="s">
        <v>1128</v>
      </c>
      <c r="B569" s="6" t="s">
        <v>1129</v>
      </c>
      <c r="C569" s="7">
        <f>+octubre22!C569+noviembre22!C569+diciembre22!C569+'Productos Financieros22'!C569</f>
        <v>430312.52</v>
      </c>
      <c r="D569" s="7">
        <f>+octubre22!D569+noviembre22!D569+diciembre22!D569+'Productos Financieros22'!G569</f>
        <v>0</v>
      </c>
      <c r="E569" s="7">
        <f t="shared" si="9"/>
        <v>430312.52</v>
      </c>
      <c r="F569" s="7">
        <f>+octubre22!F569+noviembre22!F569+diciembre22!F569+'Productos Financieros22'!F569</f>
        <v>234182.88</v>
      </c>
      <c r="G569" s="7">
        <f>+octubre22!G569+noviembre22!G569+diciembre22!G569</f>
        <v>0</v>
      </c>
      <c r="H569" s="7">
        <f>+octubre22!H569+noviembre22!H569+diciembre22!H569+'Productos Financieros22'!H569</f>
        <v>234182.88</v>
      </c>
    </row>
    <row r="570" spans="1:8" x14ac:dyDescent="0.25">
      <c r="A570" s="6" t="s">
        <v>1130</v>
      </c>
      <c r="B570" s="6" t="s">
        <v>1131</v>
      </c>
      <c r="C570" s="7">
        <f>+octubre22!C570+noviembre22!C570+diciembre22!C570+'Productos Financieros22'!C570</f>
        <v>467240.74000000005</v>
      </c>
      <c r="D570" s="7">
        <f>+octubre22!D570+noviembre22!D570+diciembre22!D570+'Productos Financieros22'!G570</f>
        <v>0</v>
      </c>
      <c r="E570" s="7">
        <f t="shared" si="9"/>
        <v>467240.74000000005</v>
      </c>
      <c r="F570" s="7">
        <f>+octubre22!F570+noviembre22!F570+diciembre22!F570+'Productos Financieros22'!F570</f>
        <v>224777.96000000002</v>
      </c>
      <c r="G570" s="7">
        <f>+octubre22!G570+noviembre22!G570+diciembre22!G570</f>
        <v>0</v>
      </c>
      <c r="H570" s="7">
        <f>+octubre22!H570+noviembre22!H570+diciembre22!H570+'Productos Financieros22'!H570</f>
        <v>224777.96000000002</v>
      </c>
    </row>
    <row r="571" spans="1:8" x14ac:dyDescent="0.25">
      <c r="A571" s="6" t="s">
        <v>1132</v>
      </c>
      <c r="B571" s="6" t="s">
        <v>1133</v>
      </c>
      <c r="C571" s="7">
        <f>+octubre22!C571+noviembre22!C571+diciembre22!C571+'Productos Financieros22'!C571</f>
        <v>6288871.4400000004</v>
      </c>
      <c r="D571" s="7">
        <f>+octubre22!D571+noviembre22!D571+diciembre22!D571+'Productos Financieros22'!G571</f>
        <v>0</v>
      </c>
      <c r="E571" s="7">
        <f t="shared" si="9"/>
        <v>6288871.4400000004</v>
      </c>
      <c r="F571" s="7">
        <f>+octubre22!F571+noviembre22!F571+diciembre22!F571+'Productos Financieros22'!F571</f>
        <v>8739818.3100000005</v>
      </c>
      <c r="G571" s="7">
        <f>+octubre22!G571+noviembre22!G571+diciembre22!G571</f>
        <v>0</v>
      </c>
      <c r="H571" s="7">
        <f>+octubre22!H571+noviembre22!H571+diciembre22!H571+'Productos Financieros22'!H571</f>
        <v>8739818.3100000005</v>
      </c>
    </row>
    <row r="572" spans="1:8" x14ac:dyDescent="0.25">
      <c r="A572" s="6" t="s">
        <v>1134</v>
      </c>
      <c r="B572" s="6" t="s">
        <v>1135</v>
      </c>
      <c r="C572" s="7">
        <f>+octubre22!C572+noviembre22!C572+diciembre22!C572+'Productos Financieros22'!C572</f>
        <v>923488.19</v>
      </c>
      <c r="D572" s="7">
        <f>+octubre22!D572+noviembre22!D572+diciembre22!D572+'Productos Financieros22'!G572</f>
        <v>0</v>
      </c>
      <c r="E572" s="7">
        <f t="shared" si="9"/>
        <v>923488.19</v>
      </c>
      <c r="F572" s="7">
        <f>+octubre22!F572+noviembre22!F572+diciembre22!F572+'Productos Financieros22'!F572</f>
        <v>591382.34</v>
      </c>
      <c r="G572" s="7">
        <f>+octubre22!G572+noviembre22!G572+diciembre22!G572</f>
        <v>0</v>
      </c>
      <c r="H572" s="7">
        <f>+octubre22!H572+noviembre22!H572+diciembre22!H572+'Productos Financieros22'!H572</f>
        <v>591382.34</v>
      </c>
    </row>
    <row r="573" spans="1:8" x14ac:dyDescent="0.25">
      <c r="A573" s="6" t="s">
        <v>1136</v>
      </c>
      <c r="B573" s="6" t="s">
        <v>1137</v>
      </c>
      <c r="C573" s="7">
        <f>+octubre22!C573+noviembre22!C573+diciembre22!C573+'Productos Financieros22'!C573</f>
        <v>907320.48</v>
      </c>
      <c r="D573" s="7">
        <f>+octubre22!D573+noviembre22!D573+diciembre22!D573+'Productos Financieros22'!G573</f>
        <v>0</v>
      </c>
      <c r="E573" s="7">
        <f t="shared" si="9"/>
        <v>907320.48</v>
      </c>
      <c r="F573" s="7">
        <f>+octubre22!F573+noviembre22!F573+diciembre22!F573+'Productos Financieros22'!F573</f>
        <v>636149.84</v>
      </c>
      <c r="G573" s="7">
        <f>+octubre22!G573+noviembre22!G573+diciembre22!G573</f>
        <v>0</v>
      </c>
      <c r="H573" s="7">
        <f>+octubre22!H573+noviembre22!H573+diciembre22!H573+'Productos Financieros22'!H573</f>
        <v>636149.84</v>
      </c>
    </row>
    <row r="574" spans="1:8" x14ac:dyDescent="0.25">
      <c r="A574" s="6" t="s">
        <v>1138</v>
      </c>
      <c r="B574" s="6" t="s">
        <v>1139</v>
      </c>
      <c r="C574" s="7">
        <f>+octubre22!C574+noviembre22!C574+diciembre22!C574+'Productos Financieros22'!C574</f>
        <v>481403.43</v>
      </c>
      <c r="D574" s="7">
        <f>+octubre22!D574+noviembre22!D574+diciembre22!D574+'Productos Financieros22'!G574</f>
        <v>0</v>
      </c>
      <c r="E574" s="7">
        <f t="shared" si="9"/>
        <v>481403.43</v>
      </c>
      <c r="F574" s="7">
        <f>+octubre22!F574+noviembre22!F574+diciembre22!F574+'Productos Financieros22'!F574</f>
        <v>318827.3</v>
      </c>
      <c r="G574" s="7">
        <f>+octubre22!G574+noviembre22!G574+diciembre22!G574</f>
        <v>0</v>
      </c>
      <c r="H574" s="7">
        <f>+octubre22!H574+noviembre22!H574+diciembre22!H574+'Productos Financieros22'!H574</f>
        <v>318827.3</v>
      </c>
    </row>
    <row r="575" spans="1:8" x14ac:dyDescent="0.25">
      <c r="A575" s="6" t="s">
        <v>1140</v>
      </c>
      <c r="B575" s="6" t="s">
        <v>1141</v>
      </c>
      <c r="C575" s="7">
        <f>+octubre22!C575+noviembre22!C575+diciembre22!C575+'Productos Financieros22'!C575</f>
        <v>529234.24</v>
      </c>
      <c r="D575" s="7">
        <f>+octubre22!D575+noviembre22!D575+diciembre22!D575+'Productos Financieros22'!G575</f>
        <v>0</v>
      </c>
      <c r="E575" s="7">
        <f t="shared" si="9"/>
        <v>529234.24</v>
      </c>
      <c r="F575" s="7">
        <f>+octubre22!F575+noviembre22!F575+diciembre22!F575+'Productos Financieros22'!F575</f>
        <v>273495.52</v>
      </c>
      <c r="G575" s="7">
        <f>+octubre22!G575+noviembre22!G575+diciembre22!G575</f>
        <v>0</v>
      </c>
      <c r="H575" s="7">
        <f>+octubre22!H575+noviembre22!H575+diciembre22!H575+'Productos Financieros22'!H575</f>
        <v>273495.52</v>
      </c>
    </row>
    <row r="576" spans="1:8" x14ac:dyDescent="0.25">
      <c r="A576" s="6" t="s">
        <v>1142</v>
      </c>
      <c r="B576" s="6" t="s">
        <v>1143</v>
      </c>
      <c r="C576" s="7">
        <f>+octubre22!C576+noviembre22!C576+diciembre22!C576+'Productos Financieros22'!C576</f>
        <v>2758995.5599999996</v>
      </c>
      <c r="D576" s="7">
        <f>+octubre22!D576+noviembre22!D576+diciembre22!D576+'Productos Financieros22'!G576</f>
        <v>0</v>
      </c>
      <c r="E576" s="7">
        <f t="shared" si="9"/>
        <v>2758995.5599999996</v>
      </c>
      <c r="F576" s="7">
        <f>+octubre22!F576+noviembre22!F576+diciembre22!F576+'Productos Financieros22'!F576</f>
        <v>4155664.7399999998</v>
      </c>
      <c r="G576" s="7">
        <f>+octubre22!G576+noviembre22!G576+diciembre22!G576</f>
        <v>0</v>
      </c>
      <c r="H576" s="7">
        <f>+octubre22!H576+noviembre22!H576+diciembre22!H576+'Productos Financieros22'!H576</f>
        <v>4155664.7399999998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F7" sqref="F7:H576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5" t="s">
        <v>1150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6" t="s">
        <v>2</v>
      </c>
      <c r="D4" s="17"/>
      <c r="E4" s="18"/>
      <c r="F4" s="16" t="s">
        <v>3</v>
      </c>
      <c r="G4" s="17"/>
      <c r="H4" s="18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744053219.90000057</v>
      </c>
      <c r="D6" s="5">
        <f t="shared" ref="D6:H6" si="0">SUM(D7:D576)</f>
        <v>2912928.46</v>
      </c>
      <c r="E6" s="5">
        <f t="shared" si="0"/>
        <v>741140291.44000053</v>
      </c>
      <c r="F6" s="5">
        <f t="shared" si="0"/>
        <v>258909283.41749999</v>
      </c>
      <c r="G6" s="5">
        <f t="shared" si="0"/>
        <v>1910068</v>
      </c>
      <c r="H6" s="5">
        <f t="shared" si="0"/>
        <v>256999215.41749996</v>
      </c>
    </row>
    <row r="7" spans="1:8" x14ac:dyDescent="0.25">
      <c r="A7" s="6" t="s">
        <v>4</v>
      </c>
      <c r="B7" s="6" t="s">
        <v>5</v>
      </c>
      <c r="C7" s="11">
        <v>352685.2</v>
      </c>
      <c r="D7" s="11"/>
      <c r="E7" s="11">
        <v>352685.2</v>
      </c>
      <c r="F7" s="11">
        <v>52694.8</v>
      </c>
      <c r="G7" s="11"/>
      <c r="H7" s="14">
        <v>52694.8</v>
      </c>
    </row>
    <row r="8" spans="1:8" x14ac:dyDescent="0.25">
      <c r="A8" s="6" t="s">
        <v>6</v>
      </c>
      <c r="B8" s="6" t="s">
        <v>7</v>
      </c>
      <c r="C8" s="11">
        <v>6433800.5</v>
      </c>
      <c r="D8" s="11"/>
      <c r="E8" s="11">
        <v>6433800.5</v>
      </c>
      <c r="F8" s="11">
        <v>2830042.5274999999</v>
      </c>
      <c r="G8" s="11"/>
      <c r="H8" s="14">
        <v>2830042.5274999999</v>
      </c>
    </row>
    <row r="9" spans="1:8" x14ac:dyDescent="0.25">
      <c r="A9" s="6" t="s">
        <v>8</v>
      </c>
      <c r="B9" s="6" t="s">
        <v>9</v>
      </c>
      <c r="C9" s="11">
        <v>799827.6</v>
      </c>
      <c r="D9" s="11"/>
      <c r="E9" s="11">
        <v>799827.6</v>
      </c>
      <c r="F9" s="11">
        <v>159588.17000000001</v>
      </c>
      <c r="G9" s="11"/>
      <c r="H9" s="14">
        <v>159588.17000000001</v>
      </c>
    </row>
    <row r="10" spans="1:8" x14ac:dyDescent="0.25">
      <c r="A10" s="6" t="s">
        <v>10</v>
      </c>
      <c r="B10" s="6" t="s">
        <v>11</v>
      </c>
      <c r="C10" s="11">
        <v>240357.1</v>
      </c>
      <c r="D10" s="11"/>
      <c r="E10" s="11">
        <v>240357.1</v>
      </c>
      <c r="F10" s="11">
        <v>69361.64</v>
      </c>
      <c r="G10" s="11"/>
      <c r="H10" s="14">
        <v>69361.64</v>
      </c>
    </row>
    <row r="11" spans="1:8" x14ac:dyDescent="0.25">
      <c r="A11" s="6" t="s">
        <v>12</v>
      </c>
      <c r="B11" s="6" t="s">
        <v>13</v>
      </c>
      <c r="C11" s="11">
        <v>1477020.2</v>
      </c>
      <c r="D11" s="11"/>
      <c r="E11" s="11">
        <v>1477020.2</v>
      </c>
      <c r="F11" s="11">
        <v>956213.23</v>
      </c>
      <c r="G11" s="11"/>
      <c r="H11" s="14">
        <v>956213.23</v>
      </c>
    </row>
    <row r="12" spans="1:8" x14ac:dyDescent="0.25">
      <c r="A12" s="6" t="s">
        <v>14</v>
      </c>
      <c r="B12" s="6" t="s">
        <v>15</v>
      </c>
      <c r="C12" s="11">
        <v>2761076.5</v>
      </c>
      <c r="D12" s="11"/>
      <c r="E12" s="11">
        <v>2761076.5</v>
      </c>
      <c r="F12" s="11">
        <v>1282219.22</v>
      </c>
      <c r="G12" s="11"/>
      <c r="H12" s="14">
        <v>1282219.22</v>
      </c>
    </row>
    <row r="13" spans="1:8" x14ac:dyDescent="0.25">
      <c r="A13" s="6" t="s">
        <v>16</v>
      </c>
      <c r="B13" s="6" t="s">
        <v>17</v>
      </c>
      <c r="C13" s="11">
        <v>912673.4</v>
      </c>
      <c r="D13" s="11"/>
      <c r="E13" s="11">
        <v>912673.4</v>
      </c>
      <c r="F13" s="11">
        <v>150064.26</v>
      </c>
      <c r="G13" s="11"/>
      <c r="H13" s="14">
        <v>150064.26</v>
      </c>
    </row>
    <row r="14" spans="1:8" x14ac:dyDescent="0.25">
      <c r="A14" s="6" t="s">
        <v>18</v>
      </c>
      <c r="B14" s="6" t="s">
        <v>19</v>
      </c>
      <c r="C14" s="11">
        <v>220289.3</v>
      </c>
      <c r="D14" s="11"/>
      <c r="E14" s="11">
        <v>220289.3</v>
      </c>
      <c r="F14" s="11">
        <v>45990.47</v>
      </c>
      <c r="G14" s="11"/>
      <c r="H14" s="14">
        <v>45990.47</v>
      </c>
    </row>
    <row r="15" spans="1:8" x14ac:dyDescent="0.25">
      <c r="A15" s="6" t="s">
        <v>20</v>
      </c>
      <c r="B15" s="6" t="s">
        <v>21</v>
      </c>
      <c r="C15" s="11">
        <v>1605371.5</v>
      </c>
      <c r="D15" s="11"/>
      <c r="E15" s="11">
        <v>1605371.5</v>
      </c>
      <c r="F15" s="11">
        <v>429641.18</v>
      </c>
      <c r="G15" s="11"/>
      <c r="H15" s="14">
        <v>429641.18</v>
      </c>
    </row>
    <row r="16" spans="1:8" x14ac:dyDescent="0.25">
      <c r="A16" s="6" t="s">
        <v>22</v>
      </c>
      <c r="B16" s="6" t="s">
        <v>23</v>
      </c>
      <c r="C16" s="11">
        <v>1091744.5</v>
      </c>
      <c r="D16" s="11"/>
      <c r="E16" s="11">
        <v>1091744.5</v>
      </c>
      <c r="F16" s="11">
        <v>844244.61</v>
      </c>
      <c r="G16" s="11"/>
      <c r="H16" s="14">
        <v>844244.61</v>
      </c>
    </row>
    <row r="17" spans="1:8" x14ac:dyDescent="0.25">
      <c r="A17" s="6" t="s">
        <v>24</v>
      </c>
      <c r="B17" s="6" t="s">
        <v>25</v>
      </c>
      <c r="C17" s="11">
        <v>339434.3</v>
      </c>
      <c r="D17" s="11"/>
      <c r="E17" s="11">
        <v>339434.3</v>
      </c>
      <c r="F17" s="11">
        <v>87845.55</v>
      </c>
      <c r="G17" s="11"/>
      <c r="H17" s="14">
        <v>87845.55</v>
      </c>
    </row>
    <row r="18" spans="1:8" x14ac:dyDescent="0.25">
      <c r="A18" s="6" t="s">
        <v>26</v>
      </c>
      <c r="B18" s="6" t="s">
        <v>27</v>
      </c>
      <c r="C18" s="11">
        <v>3214334</v>
      </c>
      <c r="D18" s="11"/>
      <c r="E18" s="11">
        <v>3214334</v>
      </c>
      <c r="F18" s="11">
        <v>699631.54</v>
      </c>
      <c r="G18" s="11"/>
      <c r="H18" s="14">
        <v>699631.54</v>
      </c>
    </row>
    <row r="19" spans="1:8" x14ac:dyDescent="0.25">
      <c r="A19" s="6" t="s">
        <v>28</v>
      </c>
      <c r="B19" s="6" t="s">
        <v>29</v>
      </c>
      <c r="C19" s="11">
        <v>426933.1</v>
      </c>
      <c r="D19" s="11"/>
      <c r="E19" s="11">
        <v>426933.1</v>
      </c>
      <c r="F19" s="11">
        <v>190666.2</v>
      </c>
      <c r="G19" s="11"/>
      <c r="H19" s="14">
        <v>190666.2</v>
      </c>
    </row>
    <row r="20" spans="1:8" x14ac:dyDescent="0.25">
      <c r="A20" s="6" t="s">
        <v>30</v>
      </c>
      <c r="B20" s="6" t="s">
        <v>31</v>
      </c>
      <c r="C20" s="11">
        <v>1838169.1</v>
      </c>
      <c r="D20" s="11"/>
      <c r="E20" s="11">
        <v>1838169.1</v>
      </c>
      <c r="F20" s="11">
        <v>1759542.62</v>
      </c>
      <c r="G20" s="11"/>
      <c r="H20" s="14">
        <v>1759542.62</v>
      </c>
    </row>
    <row r="21" spans="1:8" x14ac:dyDescent="0.25">
      <c r="A21" s="6" t="s">
        <v>32</v>
      </c>
      <c r="B21" s="6" t="s">
        <v>33</v>
      </c>
      <c r="C21" s="11">
        <v>1656607.1</v>
      </c>
      <c r="D21" s="11"/>
      <c r="E21" s="11">
        <v>1656607.1</v>
      </c>
      <c r="F21" s="11">
        <v>335592.56</v>
      </c>
      <c r="G21" s="11">
        <v>11583</v>
      </c>
      <c r="H21" s="14">
        <v>324009.56</v>
      </c>
    </row>
    <row r="22" spans="1:8" x14ac:dyDescent="0.25">
      <c r="A22" s="6" t="s">
        <v>34</v>
      </c>
      <c r="B22" s="6" t="s">
        <v>35</v>
      </c>
      <c r="C22" s="11">
        <v>4091975.1</v>
      </c>
      <c r="D22" s="11"/>
      <c r="E22" s="11">
        <v>4091975.1</v>
      </c>
      <c r="F22" s="11">
        <v>599191.87</v>
      </c>
      <c r="G22" s="11"/>
      <c r="H22" s="14">
        <v>599191.87</v>
      </c>
    </row>
    <row r="23" spans="1:8" x14ac:dyDescent="0.25">
      <c r="A23" s="6" t="s">
        <v>36</v>
      </c>
      <c r="B23" s="6" t="s">
        <v>37</v>
      </c>
      <c r="C23" s="11">
        <v>927396.3</v>
      </c>
      <c r="D23" s="11"/>
      <c r="E23" s="11">
        <v>927396.3</v>
      </c>
      <c r="F23" s="11">
        <v>226004.92</v>
      </c>
      <c r="G23" s="11"/>
      <c r="H23" s="14">
        <v>226004.92</v>
      </c>
    </row>
    <row r="24" spans="1:8" x14ac:dyDescent="0.25">
      <c r="A24" s="6" t="s">
        <v>38</v>
      </c>
      <c r="B24" s="6" t="s">
        <v>39</v>
      </c>
      <c r="C24" s="11">
        <v>257869.2</v>
      </c>
      <c r="D24" s="11"/>
      <c r="E24" s="11">
        <v>257869.2</v>
      </c>
      <c r="F24" s="11">
        <v>47118.3</v>
      </c>
      <c r="G24" s="11"/>
      <c r="H24" s="14">
        <v>47118.3</v>
      </c>
    </row>
    <row r="25" spans="1:8" x14ac:dyDescent="0.25">
      <c r="A25" s="6" t="s">
        <v>40</v>
      </c>
      <c r="B25" s="6" t="s">
        <v>41</v>
      </c>
      <c r="C25" s="11">
        <v>690818.7</v>
      </c>
      <c r="D25" s="11"/>
      <c r="E25" s="11">
        <v>690818.7</v>
      </c>
      <c r="F25" s="11">
        <v>172558.24</v>
      </c>
      <c r="G25" s="11"/>
      <c r="H25" s="14">
        <v>172558.24</v>
      </c>
    </row>
    <row r="26" spans="1:8" x14ac:dyDescent="0.25">
      <c r="A26" s="6" t="s">
        <v>42</v>
      </c>
      <c r="B26" s="6" t="s">
        <v>43</v>
      </c>
      <c r="C26" s="11">
        <v>1260481.8999999999</v>
      </c>
      <c r="D26" s="11"/>
      <c r="E26" s="11">
        <v>1260481.8999999999</v>
      </c>
      <c r="F26" s="11">
        <v>303699.99</v>
      </c>
      <c r="G26" s="11"/>
      <c r="H26" s="14">
        <v>303699.99</v>
      </c>
    </row>
    <row r="27" spans="1:8" x14ac:dyDescent="0.25">
      <c r="A27" s="6" t="s">
        <v>44</v>
      </c>
      <c r="B27" s="6" t="s">
        <v>45</v>
      </c>
      <c r="C27" s="11">
        <v>2014901.6</v>
      </c>
      <c r="D27" s="11"/>
      <c r="E27" s="11">
        <v>2014901.6</v>
      </c>
      <c r="F27" s="11">
        <v>907779.13</v>
      </c>
      <c r="G27" s="11"/>
      <c r="H27" s="14">
        <v>907779.13</v>
      </c>
    </row>
    <row r="28" spans="1:8" x14ac:dyDescent="0.25">
      <c r="A28" s="6" t="s">
        <v>46</v>
      </c>
      <c r="B28" s="6" t="s">
        <v>47</v>
      </c>
      <c r="C28" s="11">
        <v>268996.2</v>
      </c>
      <c r="D28" s="11"/>
      <c r="E28" s="11">
        <v>268996.2</v>
      </c>
      <c r="F28" s="11">
        <v>50313.82</v>
      </c>
      <c r="G28" s="11"/>
      <c r="H28" s="14">
        <v>50313.82</v>
      </c>
    </row>
    <row r="29" spans="1:8" x14ac:dyDescent="0.25">
      <c r="A29" s="6" t="s">
        <v>48</v>
      </c>
      <c r="B29" s="6" t="s">
        <v>49</v>
      </c>
      <c r="C29" s="11">
        <v>3861839.4</v>
      </c>
      <c r="D29" s="11"/>
      <c r="E29" s="11">
        <v>3861839.4</v>
      </c>
      <c r="F29" s="11">
        <v>1684353.84</v>
      </c>
      <c r="G29" s="11"/>
      <c r="H29" s="14">
        <v>1684353.84</v>
      </c>
    </row>
    <row r="30" spans="1:8" x14ac:dyDescent="0.25">
      <c r="A30" s="6" t="s">
        <v>50</v>
      </c>
      <c r="B30" s="6" t="s">
        <v>51</v>
      </c>
      <c r="C30" s="11">
        <v>1224835.1000000001</v>
      </c>
      <c r="D30" s="11"/>
      <c r="E30" s="11">
        <v>1224835.1000000001</v>
      </c>
      <c r="F30" s="11">
        <v>228323.24</v>
      </c>
      <c r="G30" s="11"/>
      <c r="H30" s="14">
        <v>228323.24</v>
      </c>
    </row>
    <row r="31" spans="1:8" x14ac:dyDescent="0.25">
      <c r="A31" s="6" t="s">
        <v>52</v>
      </c>
      <c r="B31" s="6" t="s">
        <v>53</v>
      </c>
      <c r="C31" s="11">
        <v>1565903.7</v>
      </c>
      <c r="D31" s="11"/>
      <c r="E31" s="11">
        <v>1565903.7</v>
      </c>
      <c r="F31" s="11">
        <v>711536.43</v>
      </c>
      <c r="G31" s="11"/>
      <c r="H31" s="14">
        <v>711536.43</v>
      </c>
    </row>
    <row r="32" spans="1:8" x14ac:dyDescent="0.25">
      <c r="A32" s="6" t="s">
        <v>54</v>
      </c>
      <c r="B32" s="6" t="s">
        <v>55</v>
      </c>
      <c r="C32" s="11">
        <v>1766897.2</v>
      </c>
      <c r="D32" s="11"/>
      <c r="E32" s="11">
        <v>1766897.2</v>
      </c>
      <c r="F32" s="11">
        <v>566108.81000000006</v>
      </c>
      <c r="G32" s="11"/>
      <c r="H32" s="14">
        <v>566108.81000000006</v>
      </c>
    </row>
    <row r="33" spans="1:8" x14ac:dyDescent="0.25">
      <c r="A33" s="6" t="s">
        <v>56</v>
      </c>
      <c r="B33" s="6" t="s">
        <v>57</v>
      </c>
      <c r="C33" s="11">
        <v>756886.6</v>
      </c>
      <c r="D33" s="11"/>
      <c r="E33" s="11">
        <v>756886.6</v>
      </c>
      <c r="F33" s="11">
        <v>136530.28</v>
      </c>
      <c r="G33" s="11"/>
      <c r="H33" s="14">
        <v>136530.28</v>
      </c>
    </row>
    <row r="34" spans="1:8" x14ac:dyDescent="0.25">
      <c r="A34" s="6" t="s">
        <v>58</v>
      </c>
      <c r="B34" s="6" t="s">
        <v>59</v>
      </c>
      <c r="C34" s="11">
        <v>2992234.1</v>
      </c>
      <c r="D34" s="11"/>
      <c r="E34" s="11">
        <v>2992234.1</v>
      </c>
      <c r="F34" s="11">
        <v>1450391.44</v>
      </c>
      <c r="G34" s="11"/>
      <c r="H34" s="14">
        <v>1450391.44</v>
      </c>
    </row>
    <row r="35" spans="1:8" x14ac:dyDescent="0.25">
      <c r="A35" s="6" t="s">
        <v>60</v>
      </c>
      <c r="B35" s="6" t="s">
        <v>61</v>
      </c>
      <c r="C35" s="11">
        <v>1875949.2</v>
      </c>
      <c r="D35" s="11"/>
      <c r="E35" s="11">
        <v>1875949.2</v>
      </c>
      <c r="F35" s="11">
        <v>264100.57</v>
      </c>
      <c r="G35" s="11"/>
      <c r="H35" s="14">
        <v>264100.57</v>
      </c>
    </row>
    <row r="36" spans="1:8" x14ac:dyDescent="0.25">
      <c r="A36" s="6" t="s">
        <v>62</v>
      </c>
      <c r="B36" s="6" t="s">
        <v>63</v>
      </c>
      <c r="C36" s="11">
        <v>614864.19999999995</v>
      </c>
      <c r="D36" s="11"/>
      <c r="E36" s="11">
        <v>614864.19999999995</v>
      </c>
      <c r="F36" s="11">
        <v>546998.32999999996</v>
      </c>
      <c r="G36" s="11"/>
      <c r="H36" s="14">
        <v>546998.32999999996</v>
      </c>
    </row>
    <row r="37" spans="1:8" x14ac:dyDescent="0.25">
      <c r="A37" s="6" t="s">
        <v>64</v>
      </c>
      <c r="B37" s="6" t="s">
        <v>65</v>
      </c>
      <c r="C37" s="11">
        <v>2011509.3</v>
      </c>
      <c r="D37" s="11"/>
      <c r="E37" s="11">
        <v>2011509.3</v>
      </c>
      <c r="F37" s="11">
        <v>450192.78</v>
      </c>
      <c r="G37" s="11"/>
      <c r="H37" s="14">
        <v>450192.78</v>
      </c>
    </row>
    <row r="38" spans="1:8" x14ac:dyDescent="0.25">
      <c r="A38" s="6" t="s">
        <v>66</v>
      </c>
      <c r="B38" s="6" t="s">
        <v>67</v>
      </c>
      <c r="C38" s="11">
        <v>290496.8</v>
      </c>
      <c r="D38" s="11"/>
      <c r="E38" s="11">
        <v>290496.8</v>
      </c>
      <c r="F38" s="11">
        <v>67481.919999999998</v>
      </c>
      <c r="G38" s="11"/>
      <c r="H38" s="14">
        <v>67481.919999999998</v>
      </c>
    </row>
    <row r="39" spans="1:8" x14ac:dyDescent="0.25">
      <c r="A39" s="6" t="s">
        <v>68</v>
      </c>
      <c r="B39" s="6" t="s">
        <v>69</v>
      </c>
      <c r="C39" s="11">
        <v>294648.2</v>
      </c>
      <c r="D39" s="11"/>
      <c r="E39" s="11">
        <v>294648.2</v>
      </c>
      <c r="F39" s="11">
        <v>183523.27</v>
      </c>
      <c r="G39" s="11"/>
      <c r="H39" s="14">
        <v>183523.27</v>
      </c>
    </row>
    <row r="40" spans="1:8" x14ac:dyDescent="0.25">
      <c r="A40" s="6" t="s">
        <v>70</v>
      </c>
      <c r="B40" s="6" t="s">
        <v>71</v>
      </c>
      <c r="C40" s="11">
        <v>254324</v>
      </c>
      <c r="D40" s="11"/>
      <c r="E40" s="11">
        <v>254324</v>
      </c>
      <c r="F40" s="11">
        <v>80702.62</v>
      </c>
      <c r="G40" s="11"/>
      <c r="H40" s="14">
        <v>80702.62</v>
      </c>
    </row>
    <row r="41" spans="1:8" x14ac:dyDescent="0.25">
      <c r="A41" s="6" t="s">
        <v>72</v>
      </c>
      <c r="B41" s="6" t="s">
        <v>73</v>
      </c>
      <c r="C41" s="11">
        <v>482653.4</v>
      </c>
      <c r="D41" s="11"/>
      <c r="E41" s="11">
        <v>482653.4</v>
      </c>
      <c r="F41" s="11">
        <v>41165.85</v>
      </c>
      <c r="G41" s="11"/>
      <c r="H41" s="14">
        <v>41165.85</v>
      </c>
    </row>
    <row r="42" spans="1:8" x14ac:dyDescent="0.25">
      <c r="A42" s="6" t="s">
        <v>74</v>
      </c>
      <c r="B42" s="6" t="s">
        <v>75</v>
      </c>
      <c r="C42" s="11">
        <v>1105679.5</v>
      </c>
      <c r="D42" s="11"/>
      <c r="E42" s="11">
        <v>1105679.5</v>
      </c>
      <c r="F42" s="11">
        <v>329326.83</v>
      </c>
      <c r="G42" s="11"/>
      <c r="H42" s="14">
        <v>329326.83</v>
      </c>
    </row>
    <row r="43" spans="1:8" x14ac:dyDescent="0.25">
      <c r="A43" s="6" t="s">
        <v>76</v>
      </c>
      <c r="B43" s="6" t="s">
        <v>77</v>
      </c>
      <c r="C43" s="11">
        <v>1388009.9</v>
      </c>
      <c r="D43" s="11"/>
      <c r="E43" s="11">
        <v>1388009.9</v>
      </c>
      <c r="F43" s="11">
        <v>277195.95</v>
      </c>
      <c r="G43" s="11"/>
      <c r="H43" s="14">
        <v>277195.95</v>
      </c>
    </row>
    <row r="44" spans="1:8" x14ac:dyDescent="0.25">
      <c r="A44" s="6" t="s">
        <v>78</v>
      </c>
      <c r="B44" s="6" t="s">
        <v>79</v>
      </c>
      <c r="C44" s="11">
        <v>619501.6</v>
      </c>
      <c r="D44" s="11"/>
      <c r="E44" s="11">
        <v>619501.6</v>
      </c>
      <c r="F44" s="11">
        <v>118109.03</v>
      </c>
      <c r="G44" s="11"/>
      <c r="H44" s="14">
        <v>118109.03</v>
      </c>
    </row>
    <row r="45" spans="1:8" x14ac:dyDescent="0.25">
      <c r="A45" s="6" t="s">
        <v>80</v>
      </c>
      <c r="B45" s="6" t="s">
        <v>81</v>
      </c>
      <c r="C45" s="11">
        <v>5916812.0999999996</v>
      </c>
      <c r="D45" s="11"/>
      <c r="E45" s="11">
        <v>5916812.0999999996</v>
      </c>
      <c r="F45" s="11">
        <v>4906882.0199999996</v>
      </c>
      <c r="G45" s="11"/>
      <c r="H45" s="14">
        <v>4906882.0199999996</v>
      </c>
    </row>
    <row r="46" spans="1:8" x14ac:dyDescent="0.25">
      <c r="A46" s="6" t="s">
        <v>82</v>
      </c>
      <c r="B46" s="6" t="s">
        <v>83</v>
      </c>
      <c r="C46" s="11">
        <v>2685628.3</v>
      </c>
      <c r="D46" s="11"/>
      <c r="E46" s="11">
        <v>2685628.3</v>
      </c>
      <c r="F46" s="11">
        <v>400066.93</v>
      </c>
      <c r="G46" s="11"/>
      <c r="H46" s="14">
        <v>400066.93</v>
      </c>
    </row>
    <row r="47" spans="1:8" x14ac:dyDescent="0.25">
      <c r="A47" s="6" t="s">
        <v>84</v>
      </c>
      <c r="B47" s="6" t="s">
        <v>85</v>
      </c>
      <c r="C47" s="11">
        <v>8558631.5</v>
      </c>
      <c r="D47" s="11"/>
      <c r="E47" s="11">
        <v>8558631.5</v>
      </c>
      <c r="F47" s="11">
        <v>1986863.34</v>
      </c>
      <c r="G47" s="11"/>
      <c r="H47" s="14">
        <v>1986863.34</v>
      </c>
    </row>
    <row r="48" spans="1:8" x14ac:dyDescent="0.25">
      <c r="A48" s="6" t="s">
        <v>86</v>
      </c>
      <c r="B48" s="6" t="s">
        <v>87</v>
      </c>
      <c r="C48" s="11">
        <v>1204250.1000000001</v>
      </c>
      <c r="D48" s="11"/>
      <c r="E48" s="11">
        <v>1204250.1000000001</v>
      </c>
      <c r="F48" s="11">
        <v>525381.56000000006</v>
      </c>
      <c r="G48" s="11"/>
      <c r="H48" s="14">
        <v>525381.56000000006</v>
      </c>
    </row>
    <row r="49" spans="1:8" x14ac:dyDescent="0.25">
      <c r="A49" s="6" t="s">
        <v>88</v>
      </c>
      <c r="B49" s="6" t="s">
        <v>89</v>
      </c>
      <c r="C49" s="11">
        <v>10148143</v>
      </c>
      <c r="D49" s="11"/>
      <c r="E49" s="11">
        <v>10148143</v>
      </c>
      <c r="F49" s="11">
        <v>7115990.8399999999</v>
      </c>
      <c r="G49" s="11"/>
      <c r="H49" s="14">
        <v>7115990.8399999999</v>
      </c>
    </row>
    <row r="50" spans="1:8" x14ac:dyDescent="0.25">
      <c r="A50" s="6" t="s">
        <v>90</v>
      </c>
      <c r="B50" s="6" t="s">
        <v>91</v>
      </c>
      <c r="C50" s="11">
        <v>4895650.2</v>
      </c>
      <c r="D50" s="11"/>
      <c r="E50" s="11">
        <v>4895650.2</v>
      </c>
      <c r="F50" s="11">
        <v>2564814.38</v>
      </c>
      <c r="G50" s="11"/>
      <c r="H50" s="14">
        <v>2564814.38</v>
      </c>
    </row>
    <row r="51" spans="1:8" x14ac:dyDescent="0.25">
      <c r="A51" s="6" t="s">
        <v>92</v>
      </c>
      <c r="B51" s="6" t="s">
        <v>93</v>
      </c>
      <c r="C51" s="11">
        <v>637783.1</v>
      </c>
      <c r="D51" s="11"/>
      <c r="E51" s="11">
        <v>637783.1</v>
      </c>
      <c r="F51" s="11">
        <v>494240.87</v>
      </c>
      <c r="G51" s="11">
        <v>4704</v>
      </c>
      <c r="H51" s="14">
        <v>489536.87</v>
      </c>
    </row>
    <row r="52" spans="1:8" x14ac:dyDescent="0.25">
      <c r="A52" s="6" t="s">
        <v>94</v>
      </c>
      <c r="B52" s="6" t="s">
        <v>95</v>
      </c>
      <c r="C52" s="11">
        <v>792360.4</v>
      </c>
      <c r="D52" s="11"/>
      <c r="E52" s="11">
        <v>792360.4</v>
      </c>
      <c r="F52" s="11">
        <v>184400.47</v>
      </c>
      <c r="G52" s="11"/>
      <c r="H52" s="14">
        <v>184400.47</v>
      </c>
    </row>
    <row r="53" spans="1:8" x14ac:dyDescent="0.25">
      <c r="A53" s="6" t="s">
        <v>96</v>
      </c>
      <c r="B53" s="6" t="s">
        <v>97</v>
      </c>
      <c r="C53" s="11">
        <v>132690.29999999999</v>
      </c>
      <c r="D53" s="11"/>
      <c r="E53" s="11">
        <v>132690.29999999999</v>
      </c>
      <c r="F53" s="11">
        <v>5075.25</v>
      </c>
      <c r="G53" s="11"/>
      <c r="H53" s="14">
        <v>5075.25</v>
      </c>
    </row>
    <row r="54" spans="1:8" x14ac:dyDescent="0.25">
      <c r="A54" s="6" t="s">
        <v>98</v>
      </c>
      <c r="B54" s="6" t="s">
        <v>99</v>
      </c>
      <c r="C54" s="11">
        <v>487292.8</v>
      </c>
      <c r="D54" s="11"/>
      <c r="E54" s="11">
        <v>487292.8</v>
      </c>
      <c r="F54" s="11">
        <v>89787.93</v>
      </c>
      <c r="G54" s="11"/>
      <c r="H54" s="14">
        <v>89787.93</v>
      </c>
    </row>
    <row r="55" spans="1:8" x14ac:dyDescent="0.25">
      <c r="A55" s="6" t="s">
        <v>100</v>
      </c>
      <c r="B55" s="6" t="s">
        <v>101</v>
      </c>
      <c r="C55" s="11">
        <v>281831</v>
      </c>
      <c r="D55" s="11"/>
      <c r="E55" s="11">
        <v>281831</v>
      </c>
      <c r="F55" s="11">
        <v>74186.259999999995</v>
      </c>
      <c r="G55" s="11"/>
      <c r="H55" s="14">
        <v>74186.259999999995</v>
      </c>
    </row>
    <row r="56" spans="1:8" x14ac:dyDescent="0.25">
      <c r="A56" s="6" t="s">
        <v>102</v>
      </c>
      <c r="B56" s="6" t="s">
        <v>103</v>
      </c>
      <c r="C56" s="11">
        <v>1178634.3</v>
      </c>
      <c r="D56" s="11"/>
      <c r="E56" s="11">
        <v>1178634.3</v>
      </c>
      <c r="F56" s="11">
        <v>234964.92</v>
      </c>
      <c r="G56" s="11"/>
      <c r="H56" s="14">
        <v>234964.92</v>
      </c>
    </row>
    <row r="57" spans="1:8" x14ac:dyDescent="0.25">
      <c r="A57" s="6" t="s">
        <v>104</v>
      </c>
      <c r="B57" s="6" t="s">
        <v>105</v>
      </c>
      <c r="C57" s="11">
        <v>1576591.5</v>
      </c>
      <c r="D57" s="11"/>
      <c r="E57" s="11">
        <v>1576591.5</v>
      </c>
      <c r="F57" s="11">
        <v>298499.43</v>
      </c>
      <c r="G57" s="11">
        <v>106089</v>
      </c>
      <c r="H57" s="14">
        <v>192410.43</v>
      </c>
    </row>
    <row r="58" spans="1:8" x14ac:dyDescent="0.25">
      <c r="A58" s="6" t="s">
        <v>106</v>
      </c>
      <c r="B58" s="6" t="s">
        <v>107</v>
      </c>
      <c r="C58" s="11">
        <v>1041232.5</v>
      </c>
      <c r="D58" s="11"/>
      <c r="E58" s="11">
        <v>1041232.5</v>
      </c>
      <c r="F58" s="11">
        <v>375693.24</v>
      </c>
      <c r="G58" s="11"/>
      <c r="H58" s="14">
        <v>375693.24</v>
      </c>
    </row>
    <row r="59" spans="1:8" x14ac:dyDescent="0.25">
      <c r="A59" s="6" t="s">
        <v>108</v>
      </c>
      <c r="B59" s="6" t="s">
        <v>109</v>
      </c>
      <c r="C59" s="11">
        <v>262700</v>
      </c>
      <c r="D59" s="11"/>
      <c r="E59" s="11">
        <v>262700</v>
      </c>
      <c r="F59" s="11">
        <v>81266.53</v>
      </c>
      <c r="G59" s="11"/>
      <c r="H59" s="14">
        <v>81266.53</v>
      </c>
    </row>
    <row r="60" spans="1:8" x14ac:dyDescent="0.25">
      <c r="A60" s="6" t="s">
        <v>110</v>
      </c>
      <c r="B60" s="6" t="s">
        <v>111</v>
      </c>
      <c r="C60" s="11">
        <v>141241.9</v>
      </c>
      <c r="D60" s="11"/>
      <c r="E60" s="11">
        <v>141241.9</v>
      </c>
      <c r="F60" s="11">
        <v>25313.55</v>
      </c>
      <c r="G60" s="11"/>
      <c r="H60" s="14">
        <v>25313.55</v>
      </c>
    </row>
    <row r="61" spans="1:8" x14ac:dyDescent="0.25">
      <c r="A61" s="6" t="s">
        <v>112</v>
      </c>
      <c r="B61" s="6" t="s">
        <v>113</v>
      </c>
      <c r="C61" s="11">
        <v>491214.5</v>
      </c>
      <c r="D61" s="11"/>
      <c r="E61" s="11">
        <v>491214.5</v>
      </c>
      <c r="F61" s="11">
        <v>234275.69</v>
      </c>
      <c r="G61" s="11"/>
      <c r="H61" s="14">
        <v>234275.69</v>
      </c>
    </row>
    <row r="62" spans="1:8" x14ac:dyDescent="0.25">
      <c r="A62" s="6" t="s">
        <v>114</v>
      </c>
      <c r="B62" s="6" t="s">
        <v>115</v>
      </c>
      <c r="C62" s="11">
        <v>250596.7</v>
      </c>
      <c r="D62" s="11"/>
      <c r="E62" s="11">
        <v>250596.7</v>
      </c>
      <c r="F62" s="11">
        <v>90602.47</v>
      </c>
      <c r="G62" s="11"/>
      <c r="H62" s="14">
        <v>90602.47</v>
      </c>
    </row>
    <row r="63" spans="1:8" x14ac:dyDescent="0.25">
      <c r="A63" s="6" t="s">
        <v>116</v>
      </c>
      <c r="B63" s="6" t="s">
        <v>117</v>
      </c>
      <c r="C63" s="11">
        <v>4763701.3</v>
      </c>
      <c r="D63" s="11"/>
      <c r="E63" s="11">
        <v>4763701.3</v>
      </c>
      <c r="F63" s="11">
        <v>2392444.12</v>
      </c>
      <c r="G63" s="11"/>
      <c r="H63" s="14">
        <v>2392444.12</v>
      </c>
    </row>
    <row r="64" spans="1:8" x14ac:dyDescent="0.25">
      <c r="A64" s="6" t="s">
        <v>118</v>
      </c>
      <c r="B64" s="6" t="s">
        <v>119</v>
      </c>
      <c r="C64" s="11">
        <v>3910927.4</v>
      </c>
      <c r="D64" s="11">
        <v>930307.26</v>
      </c>
      <c r="E64" s="11">
        <v>2980620.1399999997</v>
      </c>
      <c r="F64" s="11">
        <v>797126.31</v>
      </c>
      <c r="G64" s="11"/>
      <c r="H64" s="14">
        <v>797126.31</v>
      </c>
    </row>
    <row r="65" spans="1:8" x14ac:dyDescent="0.25">
      <c r="A65" s="6" t="s">
        <v>120</v>
      </c>
      <c r="B65" s="6" t="s">
        <v>121</v>
      </c>
      <c r="C65" s="11">
        <v>7321515.2000000002</v>
      </c>
      <c r="D65" s="11"/>
      <c r="E65" s="11">
        <v>7321515.2000000002</v>
      </c>
      <c r="F65" s="11">
        <v>3156362.06</v>
      </c>
      <c r="G65" s="11">
        <v>175755</v>
      </c>
      <c r="H65" s="14">
        <v>2980607.06</v>
      </c>
    </row>
    <row r="66" spans="1:8" x14ac:dyDescent="0.25">
      <c r="A66" s="6" t="s">
        <v>122</v>
      </c>
      <c r="B66" s="6" t="s">
        <v>123</v>
      </c>
      <c r="C66" s="11">
        <v>811176.4</v>
      </c>
      <c r="D66" s="11"/>
      <c r="E66" s="11">
        <v>811176.4</v>
      </c>
      <c r="F66" s="11">
        <v>155828.73000000001</v>
      </c>
      <c r="G66" s="11"/>
      <c r="H66" s="14">
        <v>155828.73000000001</v>
      </c>
    </row>
    <row r="67" spans="1:8" x14ac:dyDescent="0.25">
      <c r="A67" s="6" t="s">
        <v>124</v>
      </c>
      <c r="B67" s="6" t="s">
        <v>125</v>
      </c>
      <c r="C67" s="11">
        <v>745818.9</v>
      </c>
      <c r="D67" s="11"/>
      <c r="E67" s="11">
        <v>745818.9</v>
      </c>
      <c r="F67" s="11">
        <v>181267.6</v>
      </c>
      <c r="G67" s="11"/>
      <c r="H67" s="14">
        <v>181267.6</v>
      </c>
    </row>
    <row r="68" spans="1:8" x14ac:dyDescent="0.25">
      <c r="A68" s="6" t="s">
        <v>126</v>
      </c>
      <c r="B68" s="6" t="s">
        <v>127</v>
      </c>
      <c r="C68" s="11">
        <v>134888.20000000001</v>
      </c>
      <c r="D68" s="11"/>
      <c r="E68" s="11">
        <v>134888.20000000001</v>
      </c>
      <c r="F68" s="11">
        <v>31203.34</v>
      </c>
      <c r="G68" s="11"/>
      <c r="H68" s="14">
        <v>31203.34</v>
      </c>
    </row>
    <row r="69" spans="1:8" x14ac:dyDescent="0.25">
      <c r="A69" s="6" t="s">
        <v>128</v>
      </c>
      <c r="B69" s="6" t="s">
        <v>129</v>
      </c>
      <c r="C69" s="11">
        <v>321197.40000000002</v>
      </c>
      <c r="D69" s="11"/>
      <c r="E69" s="11">
        <v>321197.40000000002</v>
      </c>
      <c r="F69" s="11">
        <v>268987.84000000003</v>
      </c>
      <c r="G69" s="11"/>
      <c r="H69" s="14">
        <v>268987.84000000003</v>
      </c>
    </row>
    <row r="70" spans="1:8" x14ac:dyDescent="0.25">
      <c r="A70" s="6" t="s">
        <v>130</v>
      </c>
      <c r="B70" s="6" t="s">
        <v>131</v>
      </c>
      <c r="C70" s="11">
        <v>1599813.7</v>
      </c>
      <c r="D70" s="11"/>
      <c r="E70" s="11">
        <v>1599813.7</v>
      </c>
      <c r="F70" s="11">
        <v>532211.19999999995</v>
      </c>
      <c r="G70" s="11"/>
      <c r="H70" s="14">
        <v>532211.19999999995</v>
      </c>
    </row>
    <row r="71" spans="1:8" x14ac:dyDescent="0.25">
      <c r="A71" s="6" t="s">
        <v>132</v>
      </c>
      <c r="B71" s="6" t="s">
        <v>133</v>
      </c>
      <c r="C71" s="11">
        <v>362546.2</v>
      </c>
      <c r="D71" s="11"/>
      <c r="E71" s="11">
        <v>362546.2</v>
      </c>
      <c r="F71" s="11">
        <v>67607.240000000005</v>
      </c>
      <c r="G71" s="11"/>
      <c r="H71" s="14">
        <v>67607.240000000005</v>
      </c>
    </row>
    <row r="72" spans="1:8" x14ac:dyDescent="0.25">
      <c r="A72" s="6" t="s">
        <v>134</v>
      </c>
      <c r="B72" s="6" t="s">
        <v>135</v>
      </c>
      <c r="C72" s="11">
        <v>926705.2</v>
      </c>
      <c r="D72" s="11"/>
      <c r="E72" s="11">
        <v>926705.2</v>
      </c>
      <c r="F72" s="11">
        <v>334715.36</v>
      </c>
      <c r="G72" s="11"/>
      <c r="H72" s="14">
        <v>334715.36</v>
      </c>
    </row>
    <row r="73" spans="1:8" x14ac:dyDescent="0.25">
      <c r="A73" s="6" t="s">
        <v>136</v>
      </c>
      <c r="B73" s="6" t="s">
        <v>137</v>
      </c>
      <c r="C73" s="11">
        <v>15452216.300000001</v>
      </c>
      <c r="D73" s="11"/>
      <c r="E73" s="11">
        <v>15452216.300000001</v>
      </c>
      <c r="F73" s="11">
        <v>16977311.77</v>
      </c>
      <c r="G73" s="11"/>
      <c r="H73" s="14">
        <v>16977311.77</v>
      </c>
    </row>
    <row r="74" spans="1:8" x14ac:dyDescent="0.25">
      <c r="A74" s="6" t="s">
        <v>138</v>
      </c>
      <c r="B74" s="6" t="s">
        <v>139</v>
      </c>
      <c r="C74" s="11">
        <v>2966929.8</v>
      </c>
      <c r="D74" s="11"/>
      <c r="E74" s="11">
        <v>2966929.8</v>
      </c>
      <c r="F74" s="11">
        <v>1488173.8</v>
      </c>
      <c r="G74" s="11"/>
      <c r="H74" s="14">
        <v>1488173.8</v>
      </c>
    </row>
    <row r="75" spans="1:8" x14ac:dyDescent="0.25">
      <c r="A75" s="6" t="s">
        <v>140</v>
      </c>
      <c r="B75" s="6" t="s">
        <v>141</v>
      </c>
      <c r="C75" s="11">
        <v>614932.9</v>
      </c>
      <c r="D75" s="11"/>
      <c r="E75" s="11">
        <v>614932.9</v>
      </c>
      <c r="F75" s="11">
        <v>191230.11</v>
      </c>
      <c r="G75" s="11"/>
      <c r="H75" s="14">
        <v>191230.11</v>
      </c>
    </row>
    <row r="76" spans="1:8" x14ac:dyDescent="0.25">
      <c r="A76" s="6" t="s">
        <v>142</v>
      </c>
      <c r="B76" s="6" t="s">
        <v>143</v>
      </c>
      <c r="C76" s="11">
        <v>1767431.7</v>
      </c>
      <c r="D76" s="11"/>
      <c r="E76" s="11">
        <v>1767431.7</v>
      </c>
      <c r="F76" s="11">
        <v>402009.31</v>
      </c>
      <c r="G76" s="11"/>
      <c r="H76" s="14">
        <v>402009.31</v>
      </c>
    </row>
    <row r="77" spans="1:8" x14ac:dyDescent="0.25">
      <c r="A77" s="6" t="s">
        <v>144</v>
      </c>
      <c r="B77" s="6" t="s">
        <v>145</v>
      </c>
      <c r="C77" s="11">
        <v>964421.3</v>
      </c>
      <c r="D77" s="11">
        <v>238563.89</v>
      </c>
      <c r="E77" s="11">
        <v>725857.41</v>
      </c>
      <c r="F77" s="11">
        <v>203949.55</v>
      </c>
      <c r="G77" s="11"/>
      <c r="H77" s="14">
        <v>203949.55</v>
      </c>
    </row>
    <row r="78" spans="1:8" x14ac:dyDescent="0.25">
      <c r="A78" s="6" t="s">
        <v>146</v>
      </c>
      <c r="B78" s="6" t="s">
        <v>147</v>
      </c>
      <c r="C78" s="11">
        <v>1491746.8</v>
      </c>
      <c r="D78" s="11"/>
      <c r="E78" s="11">
        <v>1491746.8</v>
      </c>
      <c r="F78" s="11">
        <v>504955.27</v>
      </c>
      <c r="G78" s="11"/>
      <c r="H78" s="14">
        <v>504955.27</v>
      </c>
    </row>
    <row r="79" spans="1:8" x14ac:dyDescent="0.25">
      <c r="A79" s="6" t="s">
        <v>148</v>
      </c>
      <c r="B79" s="6" t="s">
        <v>149</v>
      </c>
      <c r="C79" s="11">
        <v>5972886.2000000002</v>
      </c>
      <c r="D79" s="11"/>
      <c r="E79" s="11">
        <v>5972886.2000000002</v>
      </c>
      <c r="F79" s="11">
        <v>2171201.15</v>
      </c>
      <c r="G79" s="11"/>
      <c r="H79" s="14">
        <v>2171201.15</v>
      </c>
    </row>
    <row r="80" spans="1:8" x14ac:dyDescent="0.25">
      <c r="A80" s="6" t="s">
        <v>150</v>
      </c>
      <c r="B80" s="6" t="s">
        <v>151</v>
      </c>
      <c r="C80" s="11">
        <v>220535.9</v>
      </c>
      <c r="D80" s="11"/>
      <c r="E80" s="11">
        <v>220535.9</v>
      </c>
      <c r="F80" s="11">
        <v>28571.73</v>
      </c>
      <c r="G80" s="11"/>
      <c r="H80" s="14">
        <v>28571.73</v>
      </c>
    </row>
    <row r="81" spans="1:8" x14ac:dyDescent="0.25">
      <c r="A81" s="6" t="s">
        <v>152</v>
      </c>
      <c r="B81" s="6" t="s">
        <v>153</v>
      </c>
      <c r="C81" s="11">
        <v>417994.3</v>
      </c>
      <c r="D81" s="11"/>
      <c r="E81" s="11">
        <v>417994.3</v>
      </c>
      <c r="F81" s="11">
        <v>166668.45000000001</v>
      </c>
      <c r="G81" s="11"/>
      <c r="H81" s="14">
        <v>166668.45000000001</v>
      </c>
    </row>
    <row r="82" spans="1:8" x14ac:dyDescent="0.25">
      <c r="A82" s="6" t="s">
        <v>154</v>
      </c>
      <c r="B82" s="6" t="s">
        <v>155</v>
      </c>
      <c r="C82" s="11">
        <v>573676.1</v>
      </c>
      <c r="D82" s="11"/>
      <c r="E82" s="11">
        <v>573676.1</v>
      </c>
      <c r="F82" s="11">
        <v>213724.09</v>
      </c>
      <c r="G82" s="11"/>
      <c r="H82" s="14">
        <v>213724.09</v>
      </c>
    </row>
    <row r="83" spans="1:8" x14ac:dyDescent="0.25">
      <c r="A83" s="6" t="s">
        <v>156</v>
      </c>
      <c r="B83" s="6" t="s">
        <v>157</v>
      </c>
      <c r="C83" s="11">
        <v>391367.6</v>
      </c>
      <c r="D83" s="11"/>
      <c r="E83" s="11">
        <v>391367.6</v>
      </c>
      <c r="F83" s="11">
        <v>273812.45</v>
      </c>
      <c r="G83" s="11"/>
      <c r="H83" s="14">
        <v>273812.45</v>
      </c>
    </row>
    <row r="84" spans="1:8" x14ac:dyDescent="0.25">
      <c r="A84" s="6" t="s">
        <v>158</v>
      </c>
      <c r="B84" s="6" t="s">
        <v>159</v>
      </c>
      <c r="C84" s="11">
        <v>202033.3</v>
      </c>
      <c r="D84" s="11"/>
      <c r="E84" s="11">
        <v>202033.3</v>
      </c>
      <c r="F84" s="11">
        <v>81517.16</v>
      </c>
      <c r="G84" s="11"/>
      <c r="H84" s="14">
        <v>81517.16</v>
      </c>
    </row>
    <row r="85" spans="1:8" x14ac:dyDescent="0.25">
      <c r="A85" s="6" t="s">
        <v>160</v>
      </c>
      <c r="B85" s="6" t="s">
        <v>161</v>
      </c>
      <c r="C85" s="11">
        <v>4285590.2</v>
      </c>
      <c r="D85" s="11"/>
      <c r="E85" s="11">
        <v>4285590.2</v>
      </c>
      <c r="F85" s="11">
        <v>5290658.05</v>
      </c>
      <c r="G85" s="11"/>
      <c r="H85" s="14">
        <v>5290658.05</v>
      </c>
    </row>
    <row r="86" spans="1:8" x14ac:dyDescent="0.25">
      <c r="A86" s="6" t="s">
        <v>162</v>
      </c>
      <c r="B86" s="6" t="s">
        <v>163</v>
      </c>
      <c r="C86" s="11">
        <v>359426</v>
      </c>
      <c r="D86" s="11"/>
      <c r="E86" s="11">
        <v>359426</v>
      </c>
      <c r="F86" s="11">
        <v>99813.1</v>
      </c>
      <c r="G86" s="11"/>
      <c r="H86" s="14">
        <v>99813.1</v>
      </c>
    </row>
    <row r="87" spans="1:8" x14ac:dyDescent="0.25">
      <c r="A87" s="6" t="s">
        <v>164</v>
      </c>
      <c r="B87" s="6" t="s">
        <v>165</v>
      </c>
      <c r="C87" s="11">
        <v>503007.7</v>
      </c>
      <c r="D87" s="11"/>
      <c r="E87" s="11">
        <v>503007.7</v>
      </c>
      <c r="F87" s="11">
        <v>117231.83</v>
      </c>
      <c r="G87" s="11"/>
      <c r="H87" s="14">
        <v>117231.83</v>
      </c>
    </row>
    <row r="88" spans="1:8" x14ac:dyDescent="0.25">
      <c r="A88" s="6" t="s">
        <v>166</v>
      </c>
      <c r="B88" s="6" t="s">
        <v>167</v>
      </c>
      <c r="C88" s="11">
        <v>817604.5</v>
      </c>
      <c r="D88" s="11">
        <v>124685.04</v>
      </c>
      <c r="E88" s="11">
        <v>692919.46</v>
      </c>
      <c r="F88" s="11">
        <v>260842.39</v>
      </c>
      <c r="G88" s="11"/>
      <c r="H88" s="14">
        <v>260842.39</v>
      </c>
    </row>
    <row r="89" spans="1:8" x14ac:dyDescent="0.25">
      <c r="A89" s="6" t="s">
        <v>168</v>
      </c>
      <c r="B89" s="6" t="s">
        <v>169</v>
      </c>
      <c r="C89" s="11">
        <v>840570.6</v>
      </c>
      <c r="D89" s="11"/>
      <c r="E89" s="11">
        <v>840570.6</v>
      </c>
      <c r="F89" s="11">
        <v>713729.43</v>
      </c>
      <c r="G89" s="11"/>
      <c r="H89" s="14">
        <v>713729.43</v>
      </c>
    </row>
    <row r="90" spans="1:8" x14ac:dyDescent="0.25">
      <c r="A90" s="6" t="s">
        <v>170</v>
      </c>
      <c r="B90" s="6" t="s">
        <v>171</v>
      </c>
      <c r="C90" s="11">
        <v>357898.3</v>
      </c>
      <c r="D90" s="11"/>
      <c r="E90" s="11">
        <v>357898.3</v>
      </c>
      <c r="F90" s="11">
        <v>261155.67</v>
      </c>
      <c r="G90" s="11"/>
      <c r="H90" s="14">
        <v>261155.67</v>
      </c>
    </row>
    <row r="91" spans="1:8" x14ac:dyDescent="0.25">
      <c r="A91" s="6" t="s">
        <v>172</v>
      </c>
      <c r="B91" s="6" t="s">
        <v>173</v>
      </c>
      <c r="C91" s="11">
        <v>10116344.300000001</v>
      </c>
      <c r="D91" s="11"/>
      <c r="E91" s="11">
        <v>10116344.300000001</v>
      </c>
      <c r="F91" s="11">
        <v>1641245.61</v>
      </c>
      <c r="G91" s="11"/>
      <c r="H91" s="14">
        <v>1641245.61</v>
      </c>
    </row>
    <row r="92" spans="1:8" x14ac:dyDescent="0.25">
      <c r="A92" s="6" t="s">
        <v>174</v>
      </c>
      <c r="B92" s="6" t="s">
        <v>175</v>
      </c>
      <c r="C92" s="11">
        <v>346325.5</v>
      </c>
      <c r="D92" s="11"/>
      <c r="E92" s="11">
        <v>346325.5</v>
      </c>
      <c r="F92" s="11">
        <v>64662.35</v>
      </c>
      <c r="G92" s="11"/>
      <c r="H92" s="14">
        <v>64662.35</v>
      </c>
    </row>
    <row r="93" spans="1:8" x14ac:dyDescent="0.25">
      <c r="A93" s="6" t="s">
        <v>176</v>
      </c>
      <c r="B93" s="6" t="s">
        <v>177</v>
      </c>
      <c r="C93" s="11">
        <v>696643.6</v>
      </c>
      <c r="D93" s="11"/>
      <c r="E93" s="11">
        <v>696643.6</v>
      </c>
      <c r="F93" s="11">
        <v>345931.02</v>
      </c>
      <c r="G93" s="11"/>
      <c r="H93" s="14">
        <v>345931.02</v>
      </c>
    </row>
    <row r="94" spans="1:8" x14ac:dyDescent="0.25">
      <c r="A94" s="6" t="s">
        <v>178</v>
      </c>
      <c r="B94" s="6" t="s">
        <v>179</v>
      </c>
      <c r="C94" s="11">
        <v>936463.9</v>
      </c>
      <c r="D94" s="11"/>
      <c r="E94" s="11">
        <v>936463.9</v>
      </c>
      <c r="F94" s="11">
        <v>180515.71</v>
      </c>
      <c r="G94" s="11"/>
      <c r="H94" s="14">
        <v>180515.71</v>
      </c>
    </row>
    <row r="95" spans="1:8" x14ac:dyDescent="0.25">
      <c r="A95" s="6" t="s">
        <v>180</v>
      </c>
      <c r="B95" s="6" t="s">
        <v>181</v>
      </c>
      <c r="C95" s="11">
        <v>373447</v>
      </c>
      <c r="D95" s="11"/>
      <c r="E95" s="11">
        <v>373447</v>
      </c>
      <c r="F95" s="11">
        <v>144613.07</v>
      </c>
      <c r="G95" s="11"/>
      <c r="H95" s="14">
        <v>144613.07</v>
      </c>
    </row>
    <row r="96" spans="1:8" x14ac:dyDescent="0.25">
      <c r="A96" s="6" t="s">
        <v>182</v>
      </c>
      <c r="B96" s="6" t="s">
        <v>183</v>
      </c>
      <c r="C96" s="11">
        <v>1055310.8</v>
      </c>
      <c r="D96" s="11"/>
      <c r="E96" s="11">
        <v>1055310.8</v>
      </c>
      <c r="F96" s="11">
        <v>390605.68</v>
      </c>
      <c r="G96" s="11"/>
      <c r="H96" s="14">
        <v>390605.68</v>
      </c>
    </row>
    <row r="97" spans="1:8" x14ac:dyDescent="0.25">
      <c r="A97" s="6" t="s">
        <v>184</v>
      </c>
      <c r="B97" s="6" t="s">
        <v>185</v>
      </c>
      <c r="C97" s="11">
        <v>402866.7</v>
      </c>
      <c r="D97" s="11"/>
      <c r="E97" s="11">
        <v>402866.7</v>
      </c>
      <c r="F97" s="11">
        <v>393425.26</v>
      </c>
      <c r="G97" s="11"/>
      <c r="H97" s="14">
        <v>393425.26</v>
      </c>
    </row>
    <row r="98" spans="1:8" x14ac:dyDescent="0.25">
      <c r="A98" s="6" t="s">
        <v>186</v>
      </c>
      <c r="B98" s="6" t="s">
        <v>187</v>
      </c>
      <c r="C98" s="11">
        <v>341817.1</v>
      </c>
      <c r="D98" s="11"/>
      <c r="E98" s="11">
        <v>341817.1</v>
      </c>
      <c r="F98" s="11">
        <v>111279.39</v>
      </c>
      <c r="G98" s="11"/>
      <c r="H98" s="14">
        <v>111279.39</v>
      </c>
    </row>
    <row r="99" spans="1:8" x14ac:dyDescent="0.25">
      <c r="A99" s="6" t="s">
        <v>188</v>
      </c>
      <c r="B99" s="6" t="s">
        <v>189</v>
      </c>
      <c r="C99" s="11">
        <v>177752.9</v>
      </c>
      <c r="D99" s="11"/>
      <c r="E99" s="11">
        <v>177752.9</v>
      </c>
      <c r="F99" s="11">
        <v>32456.49</v>
      </c>
      <c r="G99" s="11"/>
      <c r="H99" s="14">
        <v>32456.49</v>
      </c>
    </row>
    <row r="100" spans="1:8" x14ac:dyDescent="0.25">
      <c r="A100" s="6" t="s">
        <v>190</v>
      </c>
      <c r="B100" s="6" t="s">
        <v>191</v>
      </c>
      <c r="C100" s="11">
        <v>467228.4</v>
      </c>
      <c r="D100" s="11"/>
      <c r="E100" s="11">
        <v>467228.4</v>
      </c>
      <c r="F100" s="11">
        <v>115916.03</v>
      </c>
      <c r="G100" s="11"/>
      <c r="H100" s="14">
        <v>115916.03</v>
      </c>
    </row>
    <row r="101" spans="1:8" x14ac:dyDescent="0.25">
      <c r="A101" s="6" t="s">
        <v>192</v>
      </c>
      <c r="B101" s="6" t="s">
        <v>193</v>
      </c>
      <c r="C101" s="11">
        <v>1451732.9</v>
      </c>
      <c r="D101" s="11"/>
      <c r="E101" s="11">
        <v>1451732.9</v>
      </c>
      <c r="F101" s="11">
        <v>285842.65000000002</v>
      </c>
      <c r="G101" s="11"/>
      <c r="H101" s="14">
        <v>285842.65000000002</v>
      </c>
    </row>
    <row r="102" spans="1:8" x14ac:dyDescent="0.25">
      <c r="A102" s="6" t="s">
        <v>194</v>
      </c>
      <c r="B102" s="6" t="s">
        <v>195</v>
      </c>
      <c r="C102" s="11">
        <v>141646.70000000001</v>
      </c>
      <c r="D102" s="11"/>
      <c r="E102" s="11">
        <v>141646.70000000001</v>
      </c>
      <c r="F102" s="11">
        <v>47368.93</v>
      </c>
      <c r="G102" s="11"/>
      <c r="H102" s="14">
        <v>47368.93</v>
      </c>
    </row>
    <row r="103" spans="1:8" x14ac:dyDescent="0.25">
      <c r="A103" s="6" t="s">
        <v>196</v>
      </c>
      <c r="B103" s="6" t="s">
        <v>197</v>
      </c>
      <c r="C103" s="11">
        <v>345651.8</v>
      </c>
      <c r="D103" s="11"/>
      <c r="E103" s="11">
        <v>345651.8</v>
      </c>
      <c r="F103" s="11">
        <v>110966.1</v>
      </c>
      <c r="G103" s="11"/>
      <c r="H103" s="14">
        <v>110966.1</v>
      </c>
    </row>
    <row r="104" spans="1:8" x14ac:dyDescent="0.25">
      <c r="A104" s="6" t="s">
        <v>198</v>
      </c>
      <c r="B104" s="6" t="s">
        <v>199</v>
      </c>
      <c r="C104" s="11">
        <v>1471087.8</v>
      </c>
      <c r="D104" s="11"/>
      <c r="E104" s="11">
        <v>1471087.8</v>
      </c>
      <c r="F104" s="11">
        <v>265228.40000000002</v>
      </c>
      <c r="G104" s="11"/>
      <c r="H104" s="14">
        <v>265228.40000000002</v>
      </c>
    </row>
    <row r="105" spans="1:8" x14ac:dyDescent="0.25">
      <c r="A105" s="6" t="s">
        <v>200</v>
      </c>
      <c r="B105" s="6" t="s">
        <v>201</v>
      </c>
      <c r="C105" s="11">
        <v>211044.7</v>
      </c>
      <c r="D105" s="11"/>
      <c r="E105" s="11">
        <v>211044.7</v>
      </c>
      <c r="F105" s="11">
        <v>23872.44</v>
      </c>
      <c r="G105" s="11"/>
      <c r="H105" s="14">
        <v>23872.44</v>
      </c>
    </row>
    <row r="106" spans="1:8" x14ac:dyDescent="0.25">
      <c r="A106" s="6" t="s">
        <v>202</v>
      </c>
      <c r="B106" s="6" t="s">
        <v>203</v>
      </c>
      <c r="C106" s="11">
        <v>194009.5</v>
      </c>
      <c r="D106" s="11"/>
      <c r="E106" s="11">
        <v>194009.5</v>
      </c>
      <c r="F106" s="11">
        <v>24624.32</v>
      </c>
      <c r="G106" s="11"/>
      <c r="H106" s="14">
        <v>24624.32</v>
      </c>
    </row>
    <row r="107" spans="1:8" x14ac:dyDescent="0.25">
      <c r="A107" s="6" t="s">
        <v>204</v>
      </c>
      <c r="B107" s="6" t="s">
        <v>205</v>
      </c>
      <c r="C107" s="11">
        <v>273806.3</v>
      </c>
      <c r="D107" s="11"/>
      <c r="E107" s="11">
        <v>273806.3</v>
      </c>
      <c r="F107" s="11">
        <v>46867.67</v>
      </c>
      <c r="G107" s="11"/>
      <c r="H107" s="14">
        <v>46867.67</v>
      </c>
    </row>
    <row r="108" spans="1:8" x14ac:dyDescent="0.25">
      <c r="A108" s="6" t="s">
        <v>206</v>
      </c>
      <c r="B108" s="6" t="s">
        <v>207</v>
      </c>
      <c r="C108" s="11">
        <v>783086.3</v>
      </c>
      <c r="D108" s="11"/>
      <c r="E108" s="11">
        <v>783086.3</v>
      </c>
      <c r="F108" s="11">
        <v>333712.84000000003</v>
      </c>
      <c r="G108" s="11"/>
      <c r="H108" s="14">
        <v>333712.84000000003</v>
      </c>
    </row>
    <row r="109" spans="1:8" x14ac:dyDescent="0.25">
      <c r="A109" s="6" t="s">
        <v>208</v>
      </c>
      <c r="B109" s="6" t="s">
        <v>209</v>
      </c>
      <c r="C109" s="11">
        <v>1001316.2</v>
      </c>
      <c r="D109" s="11"/>
      <c r="E109" s="11">
        <v>1001316.2</v>
      </c>
      <c r="F109" s="11">
        <v>379953.94</v>
      </c>
      <c r="G109" s="11"/>
      <c r="H109" s="14">
        <v>379953.94</v>
      </c>
    </row>
    <row r="110" spans="1:8" x14ac:dyDescent="0.25">
      <c r="A110" s="6" t="s">
        <v>210</v>
      </c>
      <c r="B110" s="6" t="s">
        <v>211</v>
      </c>
      <c r="C110" s="11">
        <v>773857.7</v>
      </c>
      <c r="D110" s="11"/>
      <c r="E110" s="11">
        <v>773857.7</v>
      </c>
      <c r="F110" s="11">
        <v>169488.03</v>
      </c>
      <c r="G110" s="11"/>
      <c r="H110" s="14">
        <v>169488.03</v>
      </c>
    </row>
    <row r="111" spans="1:8" x14ac:dyDescent="0.25">
      <c r="A111" s="6" t="s">
        <v>212</v>
      </c>
      <c r="B111" s="6" t="s">
        <v>213</v>
      </c>
      <c r="C111" s="11">
        <v>1585624.5</v>
      </c>
      <c r="D111" s="11"/>
      <c r="E111" s="11">
        <v>1585624.5</v>
      </c>
      <c r="F111" s="11">
        <v>481082.84</v>
      </c>
      <c r="G111" s="11"/>
      <c r="H111" s="14">
        <v>481082.84</v>
      </c>
    </row>
    <row r="112" spans="1:8" x14ac:dyDescent="0.25">
      <c r="A112" s="6" t="s">
        <v>214</v>
      </c>
      <c r="B112" s="6" t="s">
        <v>215</v>
      </c>
      <c r="C112" s="11">
        <v>315440.2</v>
      </c>
      <c r="D112" s="11"/>
      <c r="E112" s="11">
        <v>315440.2</v>
      </c>
      <c r="F112" s="11">
        <v>15601.67</v>
      </c>
      <c r="G112" s="11"/>
      <c r="H112" s="14">
        <v>15601.67</v>
      </c>
    </row>
    <row r="113" spans="1:8" x14ac:dyDescent="0.25">
      <c r="A113" s="6" t="s">
        <v>216</v>
      </c>
      <c r="B113" s="6" t="s">
        <v>217</v>
      </c>
      <c r="C113" s="11">
        <v>1982028.9</v>
      </c>
      <c r="D113" s="11"/>
      <c r="E113" s="11">
        <v>1982028.9</v>
      </c>
      <c r="F113" s="11">
        <v>1646759.46</v>
      </c>
      <c r="G113" s="11"/>
      <c r="H113" s="14">
        <v>1646759.46</v>
      </c>
    </row>
    <row r="114" spans="1:8" x14ac:dyDescent="0.25">
      <c r="A114" s="6" t="s">
        <v>218</v>
      </c>
      <c r="B114" s="6" t="s">
        <v>219</v>
      </c>
      <c r="C114" s="11">
        <v>1179914.3</v>
      </c>
      <c r="D114" s="11"/>
      <c r="E114" s="11">
        <v>1179914.3</v>
      </c>
      <c r="F114" s="11">
        <v>183961.87</v>
      </c>
      <c r="G114" s="11"/>
      <c r="H114" s="14">
        <v>183961.87</v>
      </c>
    </row>
    <row r="115" spans="1:8" x14ac:dyDescent="0.25">
      <c r="A115" s="6" t="s">
        <v>220</v>
      </c>
      <c r="B115" s="6" t="s">
        <v>221</v>
      </c>
      <c r="C115" s="11">
        <v>208736.8</v>
      </c>
      <c r="D115" s="11"/>
      <c r="E115" s="11">
        <v>208736.8</v>
      </c>
      <c r="F115" s="11">
        <v>77193.81</v>
      </c>
      <c r="G115" s="11"/>
      <c r="H115" s="14">
        <v>77193.81</v>
      </c>
    </row>
    <row r="116" spans="1:8" x14ac:dyDescent="0.25">
      <c r="A116" s="6" t="s">
        <v>222</v>
      </c>
      <c r="B116" s="6" t="s">
        <v>223</v>
      </c>
      <c r="C116" s="11">
        <v>749520.7</v>
      </c>
      <c r="D116" s="11"/>
      <c r="E116" s="11">
        <v>749520.7</v>
      </c>
      <c r="F116" s="11">
        <v>104512.4</v>
      </c>
      <c r="G116" s="11"/>
      <c r="H116" s="14">
        <v>104512.4</v>
      </c>
    </row>
    <row r="117" spans="1:8" x14ac:dyDescent="0.25">
      <c r="A117" s="6" t="s">
        <v>224</v>
      </c>
      <c r="B117" s="6" t="s">
        <v>225</v>
      </c>
      <c r="C117" s="11">
        <v>1235978.7</v>
      </c>
      <c r="D117" s="11"/>
      <c r="E117" s="11">
        <v>1235978.7</v>
      </c>
      <c r="F117" s="11">
        <v>305329.08</v>
      </c>
      <c r="G117" s="11"/>
      <c r="H117" s="14">
        <v>305329.08</v>
      </c>
    </row>
    <row r="118" spans="1:8" x14ac:dyDescent="0.25">
      <c r="A118" s="6" t="s">
        <v>226</v>
      </c>
      <c r="B118" s="6" t="s">
        <v>227</v>
      </c>
      <c r="C118" s="11">
        <v>576322.4</v>
      </c>
      <c r="D118" s="11"/>
      <c r="E118" s="11">
        <v>576322.4</v>
      </c>
      <c r="F118" s="11">
        <v>161405.23000000001</v>
      </c>
      <c r="G118" s="11"/>
      <c r="H118" s="14">
        <v>161405.23000000001</v>
      </c>
    </row>
    <row r="119" spans="1:8" x14ac:dyDescent="0.25">
      <c r="A119" s="6" t="s">
        <v>228</v>
      </c>
      <c r="B119" s="6" t="s">
        <v>229</v>
      </c>
      <c r="C119" s="11">
        <v>621609.9</v>
      </c>
      <c r="D119" s="11"/>
      <c r="E119" s="11">
        <v>621609.9</v>
      </c>
      <c r="F119" s="11">
        <v>198561.02</v>
      </c>
      <c r="G119" s="11"/>
      <c r="H119" s="14">
        <v>198561.02</v>
      </c>
    </row>
    <row r="120" spans="1:8" x14ac:dyDescent="0.25">
      <c r="A120" s="6" t="s">
        <v>230</v>
      </c>
      <c r="B120" s="6" t="s">
        <v>231</v>
      </c>
      <c r="C120" s="11">
        <v>279631.90000000002</v>
      </c>
      <c r="D120" s="11"/>
      <c r="E120" s="11">
        <v>279631.90000000002</v>
      </c>
      <c r="F120" s="11">
        <v>42231.03</v>
      </c>
      <c r="G120" s="11"/>
      <c r="H120" s="14">
        <v>42231.03</v>
      </c>
    </row>
    <row r="121" spans="1:8" x14ac:dyDescent="0.25">
      <c r="A121" s="6" t="s">
        <v>232</v>
      </c>
      <c r="B121" s="6" t="s">
        <v>233</v>
      </c>
      <c r="C121" s="11">
        <v>622215.69999999995</v>
      </c>
      <c r="D121" s="11"/>
      <c r="E121" s="11">
        <v>622215.69999999995</v>
      </c>
      <c r="F121" s="11">
        <v>651072.12</v>
      </c>
      <c r="G121" s="11"/>
      <c r="H121" s="14">
        <v>651072.12</v>
      </c>
    </row>
    <row r="122" spans="1:8" x14ac:dyDescent="0.25">
      <c r="A122" s="6" t="s">
        <v>234</v>
      </c>
      <c r="B122" s="6" t="s">
        <v>235</v>
      </c>
      <c r="C122" s="11">
        <v>1571873.2</v>
      </c>
      <c r="D122" s="11"/>
      <c r="E122" s="11">
        <v>1571873.2</v>
      </c>
      <c r="F122" s="11">
        <v>258837.35</v>
      </c>
      <c r="G122" s="11"/>
      <c r="H122" s="14">
        <v>258837.35</v>
      </c>
    </row>
    <row r="123" spans="1:8" x14ac:dyDescent="0.25">
      <c r="A123" s="6" t="s">
        <v>236</v>
      </c>
      <c r="B123" s="6" t="s">
        <v>237</v>
      </c>
      <c r="C123" s="11">
        <v>804407.3</v>
      </c>
      <c r="D123" s="11"/>
      <c r="E123" s="11">
        <v>804407.3</v>
      </c>
      <c r="F123" s="11">
        <v>138660.63</v>
      </c>
      <c r="G123" s="11"/>
      <c r="H123" s="14">
        <v>138660.63</v>
      </c>
    </row>
    <row r="124" spans="1:8" x14ac:dyDescent="0.25">
      <c r="A124" s="6" t="s">
        <v>238</v>
      </c>
      <c r="B124" s="6" t="s">
        <v>239</v>
      </c>
      <c r="C124" s="11">
        <v>627301.4</v>
      </c>
      <c r="D124" s="11"/>
      <c r="E124" s="11">
        <v>627301.4</v>
      </c>
      <c r="F124" s="11">
        <v>149688.32000000001</v>
      </c>
      <c r="G124" s="11"/>
      <c r="H124" s="14">
        <v>149688.32000000001</v>
      </c>
    </row>
    <row r="125" spans="1:8" x14ac:dyDescent="0.25">
      <c r="A125" s="6" t="s">
        <v>240</v>
      </c>
      <c r="B125" s="6" t="s">
        <v>241</v>
      </c>
      <c r="C125" s="11">
        <v>195413.4</v>
      </c>
      <c r="D125" s="11"/>
      <c r="E125" s="11">
        <v>195413.4</v>
      </c>
      <c r="F125" s="11">
        <v>46053.120000000003</v>
      </c>
      <c r="G125" s="11"/>
      <c r="H125" s="14">
        <v>46053.120000000003</v>
      </c>
    </row>
    <row r="126" spans="1:8" x14ac:dyDescent="0.25">
      <c r="A126" s="6" t="s">
        <v>242</v>
      </c>
      <c r="B126" s="6" t="s">
        <v>243</v>
      </c>
      <c r="C126" s="11">
        <v>99905.3</v>
      </c>
      <c r="D126" s="11"/>
      <c r="E126" s="11">
        <v>99905.3</v>
      </c>
      <c r="F126" s="11">
        <v>28133.13</v>
      </c>
      <c r="G126" s="11"/>
      <c r="H126" s="14">
        <v>28133.13</v>
      </c>
    </row>
    <row r="127" spans="1:8" x14ac:dyDescent="0.25">
      <c r="A127" s="6" t="s">
        <v>244</v>
      </c>
      <c r="B127" s="6" t="s">
        <v>245</v>
      </c>
      <c r="C127" s="11">
        <v>388778.2</v>
      </c>
      <c r="D127" s="11"/>
      <c r="E127" s="11">
        <v>388778.2</v>
      </c>
      <c r="F127" s="11">
        <v>37343.760000000002</v>
      </c>
      <c r="G127" s="11"/>
      <c r="H127" s="14">
        <v>37343.760000000002</v>
      </c>
    </row>
    <row r="128" spans="1:8" x14ac:dyDescent="0.25">
      <c r="A128" s="6" t="s">
        <v>246</v>
      </c>
      <c r="B128" s="6" t="s">
        <v>247</v>
      </c>
      <c r="C128" s="11">
        <v>250889</v>
      </c>
      <c r="D128" s="11"/>
      <c r="E128" s="11">
        <v>250889</v>
      </c>
      <c r="F128" s="11">
        <v>40915.22</v>
      </c>
      <c r="G128" s="11"/>
      <c r="H128" s="14">
        <v>40915.22</v>
      </c>
    </row>
    <row r="129" spans="1:8" x14ac:dyDescent="0.25">
      <c r="A129" s="6" t="s">
        <v>248</v>
      </c>
      <c r="B129" s="6" t="s">
        <v>249</v>
      </c>
      <c r="C129" s="11">
        <v>655062.6</v>
      </c>
      <c r="D129" s="11"/>
      <c r="E129" s="11">
        <v>655062.6</v>
      </c>
      <c r="F129" s="11">
        <v>177257.53</v>
      </c>
      <c r="G129" s="11"/>
      <c r="H129" s="14">
        <v>177257.53</v>
      </c>
    </row>
    <row r="130" spans="1:8" x14ac:dyDescent="0.25">
      <c r="A130" s="6" t="s">
        <v>250</v>
      </c>
      <c r="B130" s="6" t="s">
        <v>251</v>
      </c>
      <c r="C130" s="11">
        <v>3816922.3</v>
      </c>
      <c r="D130" s="11"/>
      <c r="E130" s="11">
        <v>3816922.3</v>
      </c>
      <c r="F130" s="11">
        <v>1234098.3999999999</v>
      </c>
      <c r="G130" s="11"/>
      <c r="H130" s="14">
        <v>1234098.3999999999</v>
      </c>
    </row>
    <row r="131" spans="1:8" x14ac:dyDescent="0.25">
      <c r="A131" s="6" t="s">
        <v>252</v>
      </c>
      <c r="B131" s="6" t="s">
        <v>253</v>
      </c>
      <c r="C131" s="11">
        <v>2956318.4</v>
      </c>
      <c r="D131" s="11">
        <v>639402.67000000004</v>
      </c>
      <c r="E131" s="11">
        <v>2316915.73</v>
      </c>
      <c r="F131" s="11">
        <v>730709.56</v>
      </c>
      <c r="G131" s="11"/>
      <c r="H131" s="14">
        <v>730709.56</v>
      </c>
    </row>
    <row r="132" spans="1:8" x14ac:dyDescent="0.25">
      <c r="A132" s="6" t="s">
        <v>254</v>
      </c>
      <c r="B132" s="6" t="s">
        <v>255</v>
      </c>
      <c r="C132" s="11">
        <v>1668730.1</v>
      </c>
      <c r="D132" s="11"/>
      <c r="E132" s="11">
        <v>1668730.1</v>
      </c>
      <c r="F132" s="11">
        <v>338098.85</v>
      </c>
      <c r="G132" s="11"/>
      <c r="H132" s="14">
        <v>338098.85</v>
      </c>
    </row>
    <row r="133" spans="1:8" x14ac:dyDescent="0.25">
      <c r="A133" s="6" t="s">
        <v>256</v>
      </c>
      <c r="B133" s="6" t="s">
        <v>257</v>
      </c>
      <c r="C133" s="11">
        <v>559092.9</v>
      </c>
      <c r="D133" s="11"/>
      <c r="E133" s="11">
        <v>559092.9</v>
      </c>
      <c r="F133" s="11">
        <v>78446.95</v>
      </c>
      <c r="G133" s="11"/>
      <c r="H133" s="14">
        <v>78446.95</v>
      </c>
    </row>
    <row r="134" spans="1:8" x14ac:dyDescent="0.25">
      <c r="A134" s="6" t="s">
        <v>258</v>
      </c>
      <c r="B134" s="6" t="s">
        <v>259</v>
      </c>
      <c r="C134" s="11">
        <v>268251</v>
      </c>
      <c r="D134" s="11"/>
      <c r="E134" s="11">
        <v>268251</v>
      </c>
      <c r="F134" s="11">
        <v>84086.11</v>
      </c>
      <c r="G134" s="11"/>
      <c r="H134" s="14">
        <v>84086.11</v>
      </c>
    </row>
    <row r="135" spans="1:8" x14ac:dyDescent="0.25">
      <c r="A135" s="6" t="s">
        <v>260</v>
      </c>
      <c r="B135" s="6" t="s">
        <v>261</v>
      </c>
      <c r="C135" s="11">
        <v>118620.4</v>
      </c>
      <c r="D135" s="11"/>
      <c r="E135" s="11">
        <v>118620.4</v>
      </c>
      <c r="F135" s="11">
        <v>22306</v>
      </c>
      <c r="G135" s="11"/>
      <c r="H135" s="14">
        <v>22306</v>
      </c>
    </row>
    <row r="136" spans="1:8" x14ac:dyDescent="0.25">
      <c r="A136" s="6" t="s">
        <v>262</v>
      </c>
      <c r="B136" s="6" t="s">
        <v>263</v>
      </c>
      <c r="C136" s="11">
        <v>1330823.7</v>
      </c>
      <c r="D136" s="11"/>
      <c r="E136" s="11">
        <v>1330823.7</v>
      </c>
      <c r="F136" s="11">
        <v>324564.87</v>
      </c>
      <c r="G136" s="11"/>
      <c r="H136" s="14">
        <v>324564.87</v>
      </c>
    </row>
    <row r="137" spans="1:8" x14ac:dyDescent="0.25">
      <c r="A137" s="6" t="s">
        <v>264</v>
      </c>
      <c r="B137" s="6" t="s">
        <v>265</v>
      </c>
      <c r="C137" s="11">
        <v>2879965.8</v>
      </c>
      <c r="D137" s="11"/>
      <c r="E137" s="11">
        <v>2879965.8</v>
      </c>
      <c r="F137" s="11">
        <v>714982.58</v>
      </c>
      <c r="G137" s="11"/>
      <c r="H137" s="14">
        <v>714982.58</v>
      </c>
    </row>
    <row r="138" spans="1:8" x14ac:dyDescent="0.25">
      <c r="A138" s="6" t="s">
        <v>266</v>
      </c>
      <c r="B138" s="6" t="s">
        <v>267</v>
      </c>
      <c r="C138" s="11">
        <v>235590</v>
      </c>
      <c r="D138" s="11"/>
      <c r="E138" s="11">
        <v>235590</v>
      </c>
      <c r="F138" s="11">
        <v>86467.09</v>
      </c>
      <c r="G138" s="11"/>
      <c r="H138" s="14">
        <v>86467.09</v>
      </c>
    </row>
    <row r="139" spans="1:8" x14ac:dyDescent="0.25">
      <c r="A139" s="6" t="s">
        <v>268</v>
      </c>
      <c r="B139" s="6" t="s">
        <v>269</v>
      </c>
      <c r="C139" s="11">
        <v>1842016.1</v>
      </c>
      <c r="D139" s="11"/>
      <c r="E139" s="11">
        <v>1842016.1</v>
      </c>
      <c r="F139" s="11">
        <v>246493.86</v>
      </c>
      <c r="G139" s="11"/>
      <c r="H139" s="14">
        <v>246493.86</v>
      </c>
    </row>
    <row r="140" spans="1:8" x14ac:dyDescent="0.25">
      <c r="A140" s="6" t="s">
        <v>270</v>
      </c>
      <c r="B140" s="6" t="s">
        <v>271</v>
      </c>
      <c r="C140" s="11">
        <v>9878321.5999999996</v>
      </c>
      <c r="D140" s="11"/>
      <c r="E140" s="11">
        <v>9878321.5999999996</v>
      </c>
      <c r="F140" s="11">
        <v>1785733.37</v>
      </c>
      <c r="G140" s="11"/>
      <c r="H140" s="14">
        <v>1785733.37</v>
      </c>
    </row>
    <row r="141" spans="1:8" x14ac:dyDescent="0.25">
      <c r="A141" s="6" t="s">
        <v>272</v>
      </c>
      <c r="B141" s="6" t="s">
        <v>273</v>
      </c>
      <c r="C141" s="11">
        <v>1652084.4</v>
      </c>
      <c r="D141" s="11"/>
      <c r="E141" s="11">
        <v>1652084.4</v>
      </c>
      <c r="F141" s="11">
        <v>515732.33</v>
      </c>
      <c r="G141" s="11"/>
      <c r="H141" s="14">
        <v>515732.33</v>
      </c>
    </row>
    <row r="142" spans="1:8" x14ac:dyDescent="0.25">
      <c r="A142" s="6" t="s">
        <v>274</v>
      </c>
      <c r="B142" s="6" t="s">
        <v>275</v>
      </c>
      <c r="C142" s="11">
        <v>3702834.8</v>
      </c>
      <c r="D142" s="11"/>
      <c r="E142" s="11">
        <v>3702834.8</v>
      </c>
      <c r="F142" s="11">
        <v>763855.28</v>
      </c>
      <c r="G142" s="11"/>
      <c r="H142" s="14">
        <v>763855.28</v>
      </c>
    </row>
    <row r="143" spans="1:8" x14ac:dyDescent="0.25">
      <c r="A143" s="6" t="s">
        <v>276</v>
      </c>
      <c r="B143" s="6" t="s">
        <v>277</v>
      </c>
      <c r="C143" s="11">
        <v>1372095</v>
      </c>
      <c r="D143" s="11"/>
      <c r="E143" s="11">
        <v>1372095</v>
      </c>
      <c r="F143" s="11">
        <v>216167.72</v>
      </c>
      <c r="G143" s="11"/>
      <c r="H143" s="14">
        <v>216167.72</v>
      </c>
    </row>
    <row r="144" spans="1:8" x14ac:dyDescent="0.25">
      <c r="A144" s="6" t="s">
        <v>278</v>
      </c>
      <c r="B144" s="6" t="s">
        <v>279</v>
      </c>
      <c r="C144" s="11">
        <v>133173.29999999999</v>
      </c>
      <c r="D144" s="11"/>
      <c r="E144" s="11">
        <v>133173.29999999999</v>
      </c>
      <c r="F144" s="11">
        <v>28258.45</v>
      </c>
      <c r="G144" s="11"/>
      <c r="H144" s="14">
        <v>28258.45</v>
      </c>
    </row>
    <row r="145" spans="1:8" x14ac:dyDescent="0.25">
      <c r="A145" s="6" t="s">
        <v>280</v>
      </c>
      <c r="B145" s="6" t="s">
        <v>281</v>
      </c>
      <c r="C145" s="11">
        <v>774125.2</v>
      </c>
      <c r="D145" s="11"/>
      <c r="E145" s="11">
        <v>774125.2</v>
      </c>
      <c r="F145" s="11">
        <v>137532.79999999999</v>
      </c>
      <c r="G145" s="11"/>
      <c r="H145" s="14">
        <v>137532.79999999999</v>
      </c>
    </row>
    <row r="146" spans="1:8" x14ac:dyDescent="0.25">
      <c r="A146" s="6" t="s">
        <v>282</v>
      </c>
      <c r="B146" s="6" t="s">
        <v>283</v>
      </c>
      <c r="C146" s="11">
        <v>151922.4</v>
      </c>
      <c r="D146" s="11"/>
      <c r="E146" s="11">
        <v>151922.4</v>
      </c>
      <c r="F146" s="11">
        <v>50877.74</v>
      </c>
      <c r="G146" s="11"/>
      <c r="H146" s="14">
        <v>50877.74</v>
      </c>
    </row>
    <row r="147" spans="1:8" x14ac:dyDescent="0.25">
      <c r="A147" s="6" t="s">
        <v>284</v>
      </c>
      <c r="B147" s="6" t="s">
        <v>285</v>
      </c>
      <c r="C147" s="11">
        <v>1441723.1</v>
      </c>
      <c r="D147" s="11"/>
      <c r="E147" s="11">
        <v>1441723.1</v>
      </c>
      <c r="F147" s="11">
        <v>545745.18000000005</v>
      </c>
      <c r="G147" s="11"/>
      <c r="H147" s="14">
        <v>545745.18000000005</v>
      </c>
    </row>
    <row r="148" spans="1:8" x14ac:dyDescent="0.25">
      <c r="A148" s="6" t="s">
        <v>286</v>
      </c>
      <c r="B148" s="6" t="s">
        <v>287</v>
      </c>
      <c r="C148" s="11">
        <v>368532.7</v>
      </c>
      <c r="D148" s="11"/>
      <c r="E148" s="11">
        <v>368532.7</v>
      </c>
      <c r="F148" s="11">
        <v>52757.46</v>
      </c>
      <c r="G148" s="11"/>
      <c r="H148" s="14">
        <v>52757.46</v>
      </c>
    </row>
    <row r="149" spans="1:8" x14ac:dyDescent="0.25">
      <c r="A149" s="6" t="s">
        <v>288</v>
      </c>
      <c r="B149" s="6" t="s">
        <v>289</v>
      </c>
      <c r="C149" s="11">
        <v>1342370.8</v>
      </c>
      <c r="D149" s="11"/>
      <c r="E149" s="11">
        <v>1342370.8</v>
      </c>
      <c r="F149" s="11">
        <v>592800.81999999995</v>
      </c>
      <c r="G149" s="11"/>
      <c r="H149" s="14">
        <v>592800.81999999995</v>
      </c>
    </row>
    <row r="150" spans="1:8" x14ac:dyDescent="0.25">
      <c r="A150" s="6" t="s">
        <v>290</v>
      </c>
      <c r="B150" s="6" t="s">
        <v>291</v>
      </c>
      <c r="C150" s="11">
        <v>311076.5</v>
      </c>
      <c r="D150" s="11"/>
      <c r="E150" s="11">
        <v>311076.5</v>
      </c>
      <c r="F150" s="11">
        <v>67356.61</v>
      </c>
      <c r="G150" s="11"/>
      <c r="H150" s="14">
        <v>67356.61</v>
      </c>
    </row>
    <row r="151" spans="1:8" x14ac:dyDescent="0.25">
      <c r="A151" s="6" t="s">
        <v>292</v>
      </c>
      <c r="B151" s="6" t="s">
        <v>293</v>
      </c>
      <c r="C151" s="11">
        <v>510503.7</v>
      </c>
      <c r="D151" s="11"/>
      <c r="E151" s="11">
        <v>510503.7</v>
      </c>
      <c r="F151" s="11">
        <v>326757.88</v>
      </c>
      <c r="G151" s="11"/>
      <c r="H151" s="14">
        <v>326757.88</v>
      </c>
    </row>
    <row r="152" spans="1:8" x14ac:dyDescent="0.25">
      <c r="A152" s="6" t="s">
        <v>294</v>
      </c>
      <c r="B152" s="6" t="s">
        <v>295</v>
      </c>
      <c r="C152" s="11">
        <v>869846.3</v>
      </c>
      <c r="D152" s="11"/>
      <c r="E152" s="11">
        <v>869846.3</v>
      </c>
      <c r="F152" s="11">
        <v>175628.44</v>
      </c>
      <c r="G152" s="11"/>
      <c r="H152" s="14">
        <v>175628.44</v>
      </c>
    </row>
    <row r="153" spans="1:8" x14ac:dyDescent="0.25">
      <c r="A153" s="6" t="s">
        <v>296</v>
      </c>
      <c r="B153" s="6" t="s">
        <v>297</v>
      </c>
      <c r="C153" s="11">
        <v>168997.3</v>
      </c>
      <c r="D153" s="11"/>
      <c r="E153" s="11">
        <v>168997.3</v>
      </c>
      <c r="F153" s="11">
        <v>23559.15</v>
      </c>
      <c r="G153" s="11"/>
      <c r="H153" s="14">
        <v>23559.15</v>
      </c>
    </row>
    <row r="154" spans="1:8" x14ac:dyDescent="0.25">
      <c r="A154" s="6" t="s">
        <v>298</v>
      </c>
      <c r="B154" s="6" t="s">
        <v>299</v>
      </c>
      <c r="C154" s="11">
        <v>591584.69999999995</v>
      </c>
      <c r="D154" s="11"/>
      <c r="E154" s="11">
        <v>591584.69999999995</v>
      </c>
      <c r="F154" s="11">
        <v>136718.25</v>
      </c>
      <c r="G154" s="11"/>
      <c r="H154" s="14">
        <v>136718.25</v>
      </c>
    </row>
    <row r="155" spans="1:8" x14ac:dyDescent="0.25">
      <c r="A155" s="6" t="s">
        <v>300</v>
      </c>
      <c r="B155" s="6" t="s">
        <v>301</v>
      </c>
      <c r="C155" s="11">
        <v>451721</v>
      </c>
      <c r="D155" s="11"/>
      <c r="E155" s="11">
        <v>451721</v>
      </c>
      <c r="F155" s="11">
        <v>126505.11</v>
      </c>
      <c r="G155" s="11"/>
      <c r="H155" s="14">
        <v>126505.11</v>
      </c>
    </row>
    <row r="156" spans="1:8" x14ac:dyDescent="0.25">
      <c r="A156" s="6" t="s">
        <v>302</v>
      </c>
      <c r="B156" s="6" t="s">
        <v>303</v>
      </c>
      <c r="C156" s="11">
        <v>1322896</v>
      </c>
      <c r="D156" s="11"/>
      <c r="E156" s="11">
        <v>1322896</v>
      </c>
      <c r="F156" s="11">
        <v>868179.71</v>
      </c>
      <c r="G156" s="11"/>
      <c r="H156" s="14">
        <v>868179.71</v>
      </c>
    </row>
    <row r="157" spans="1:8" x14ac:dyDescent="0.25">
      <c r="A157" s="6" t="s">
        <v>304</v>
      </c>
      <c r="B157" s="6" t="s">
        <v>305</v>
      </c>
      <c r="C157" s="11">
        <v>174640.3</v>
      </c>
      <c r="D157" s="11"/>
      <c r="E157" s="11">
        <v>174640.3</v>
      </c>
      <c r="F157" s="11">
        <v>19549.080000000002</v>
      </c>
      <c r="G157" s="11"/>
      <c r="H157" s="14">
        <v>19549.080000000002</v>
      </c>
    </row>
    <row r="158" spans="1:8" x14ac:dyDescent="0.25">
      <c r="A158" s="6" t="s">
        <v>306</v>
      </c>
      <c r="B158" s="6" t="s">
        <v>307</v>
      </c>
      <c r="C158" s="11">
        <v>675823.2</v>
      </c>
      <c r="D158" s="11"/>
      <c r="E158" s="11">
        <v>675823.2</v>
      </c>
      <c r="F158" s="11">
        <v>154888.87</v>
      </c>
      <c r="G158" s="11"/>
      <c r="H158" s="14">
        <v>154888.87</v>
      </c>
    </row>
    <row r="159" spans="1:8" x14ac:dyDescent="0.25">
      <c r="A159" s="6" t="s">
        <v>308</v>
      </c>
      <c r="B159" s="6" t="s">
        <v>309</v>
      </c>
      <c r="C159" s="11">
        <v>1030206.3</v>
      </c>
      <c r="D159" s="11"/>
      <c r="E159" s="11">
        <v>1030206.3</v>
      </c>
      <c r="F159" s="11">
        <v>307647.40000000002</v>
      </c>
      <c r="G159" s="11"/>
      <c r="H159" s="14">
        <v>307647.40000000002</v>
      </c>
    </row>
    <row r="160" spans="1:8" x14ac:dyDescent="0.25">
      <c r="A160" s="6" t="s">
        <v>310</v>
      </c>
      <c r="B160" s="6" t="s">
        <v>311</v>
      </c>
      <c r="C160" s="11">
        <v>676668.2</v>
      </c>
      <c r="D160" s="11"/>
      <c r="E160" s="11">
        <v>676668.2</v>
      </c>
      <c r="F160" s="11">
        <v>145928.88</v>
      </c>
      <c r="G160" s="11"/>
      <c r="H160" s="14">
        <v>145928.88</v>
      </c>
    </row>
    <row r="161" spans="1:8" x14ac:dyDescent="0.25">
      <c r="A161" s="6" t="s">
        <v>312</v>
      </c>
      <c r="B161" s="6" t="s">
        <v>313</v>
      </c>
      <c r="C161" s="11">
        <v>342677.7</v>
      </c>
      <c r="D161" s="11"/>
      <c r="E161" s="11">
        <v>342677.7</v>
      </c>
      <c r="F161" s="11">
        <v>66416.75</v>
      </c>
      <c r="G161" s="11"/>
      <c r="H161" s="14">
        <v>66416.75</v>
      </c>
    </row>
    <row r="162" spans="1:8" x14ac:dyDescent="0.25">
      <c r="A162" s="6" t="s">
        <v>314</v>
      </c>
      <c r="B162" s="6" t="s">
        <v>315</v>
      </c>
      <c r="C162" s="11">
        <v>568042.9</v>
      </c>
      <c r="D162" s="11"/>
      <c r="E162" s="11">
        <v>568042.9</v>
      </c>
      <c r="F162" s="11">
        <v>230390.93</v>
      </c>
      <c r="G162" s="11"/>
      <c r="H162" s="14">
        <v>230390.93</v>
      </c>
    </row>
    <row r="163" spans="1:8" x14ac:dyDescent="0.25">
      <c r="A163" s="6" t="s">
        <v>316</v>
      </c>
      <c r="B163" s="6" t="s">
        <v>317</v>
      </c>
      <c r="C163" s="11">
        <v>566534.80000000005</v>
      </c>
      <c r="D163" s="11"/>
      <c r="E163" s="11">
        <v>566534.80000000005</v>
      </c>
      <c r="F163" s="11">
        <v>1054334.58</v>
      </c>
      <c r="G163" s="11"/>
      <c r="H163" s="14">
        <v>1054334.58</v>
      </c>
    </row>
    <row r="164" spans="1:8" x14ac:dyDescent="0.25">
      <c r="A164" s="6" t="s">
        <v>318</v>
      </c>
      <c r="B164" s="6" t="s">
        <v>319</v>
      </c>
      <c r="C164" s="11">
        <v>614473.30000000005</v>
      </c>
      <c r="D164" s="11"/>
      <c r="E164" s="11">
        <v>614473.30000000005</v>
      </c>
      <c r="F164" s="11">
        <v>139913.78</v>
      </c>
      <c r="G164" s="11"/>
      <c r="H164" s="14">
        <v>139913.78</v>
      </c>
    </row>
    <row r="165" spans="1:8" x14ac:dyDescent="0.25">
      <c r="A165" s="6" t="s">
        <v>320</v>
      </c>
      <c r="B165" s="6" t="s">
        <v>321</v>
      </c>
      <c r="C165" s="11">
        <v>1631964.3</v>
      </c>
      <c r="D165" s="11"/>
      <c r="E165" s="11">
        <v>1631964.3</v>
      </c>
      <c r="F165" s="11">
        <v>346933.53</v>
      </c>
      <c r="G165" s="11"/>
      <c r="H165" s="14">
        <v>346933.53</v>
      </c>
    </row>
    <row r="166" spans="1:8" x14ac:dyDescent="0.25">
      <c r="A166" s="6" t="s">
        <v>322</v>
      </c>
      <c r="B166" s="6" t="s">
        <v>323</v>
      </c>
      <c r="C166" s="11">
        <v>332733.40000000002</v>
      </c>
      <c r="D166" s="11"/>
      <c r="E166" s="11">
        <v>332733.40000000002</v>
      </c>
      <c r="F166" s="11">
        <v>89537.3</v>
      </c>
      <c r="G166" s="11"/>
      <c r="H166" s="14">
        <v>89537.3</v>
      </c>
    </row>
    <row r="167" spans="1:8" x14ac:dyDescent="0.25">
      <c r="A167" s="6" t="s">
        <v>324</v>
      </c>
      <c r="B167" s="6" t="s">
        <v>325</v>
      </c>
      <c r="C167" s="11">
        <v>705891.9</v>
      </c>
      <c r="D167" s="11"/>
      <c r="E167" s="11">
        <v>705891.9</v>
      </c>
      <c r="F167" s="11">
        <v>171054.46</v>
      </c>
      <c r="G167" s="11"/>
      <c r="H167" s="14">
        <v>171054.46</v>
      </c>
    </row>
    <row r="168" spans="1:8" x14ac:dyDescent="0.25">
      <c r="A168" s="6" t="s">
        <v>326</v>
      </c>
      <c r="B168" s="6" t="s">
        <v>327</v>
      </c>
      <c r="C168" s="11">
        <v>625331.1</v>
      </c>
      <c r="D168" s="11"/>
      <c r="E168" s="11">
        <v>625331.1</v>
      </c>
      <c r="F168" s="11">
        <v>128196.86</v>
      </c>
      <c r="G168" s="11"/>
      <c r="H168" s="14">
        <v>128196.86</v>
      </c>
    </row>
    <row r="169" spans="1:8" x14ac:dyDescent="0.25">
      <c r="A169" s="6" t="s">
        <v>328</v>
      </c>
      <c r="B169" s="6" t="s">
        <v>329</v>
      </c>
      <c r="C169" s="11">
        <v>561551.1</v>
      </c>
      <c r="D169" s="11"/>
      <c r="E169" s="11">
        <v>561551.1</v>
      </c>
      <c r="F169" s="11">
        <v>98810.58</v>
      </c>
      <c r="G169" s="11"/>
      <c r="H169" s="14">
        <v>98810.58</v>
      </c>
    </row>
    <row r="170" spans="1:8" x14ac:dyDescent="0.25">
      <c r="A170" s="6" t="s">
        <v>330</v>
      </c>
      <c r="B170" s="6" t="s">
        <v>331</v>
      </c>
      <c r="C170" s="11">
        <v>674253.4</v>
      </c>
      <c r="D170" s="11"/>
      <c r="E170" s="11">
        <v>674253.4</v>
      </c>
      <c r="F170" s="11">
        <v>180515.71</v>
      </c>
      <c r="G170" s="11"/>
      <c r="H170" s="14">
        <v>180515.71</v>
      </c>
    </row>
    <row r="171" spans="1:8" x14ac:dyDescent="0.25">
      <c r="A171" s="6" t="s">
        <v>332</v>
      </c>
      <c r="B171" s="6" t="s">
        <v>333</v>
      </c>
      <c r="C171" s="11">
        <v>346912.9</v>
      </c>
      <c r="D171" s="11"/>
      <c r="E171" s="11">
        <v>346912.9</v>
      </c>
      <c r="F171" s="11">
        <v>102068.76</v>
      </c>
      <c r="G171" s="11"/>
      <c r="H171" s="14">
        <v>102068.76</v>
      </c>
    </row>
    <row r="172" spans="1:8" x14ac:dyDescent="0.25">
      <c r="A172" s="6" t="s">
        <v>334</v>
      </c>
      <c r="B172" s="6" t="s">
        <v>335</v>
      </c>
      <c r="C172" s="11">
        <v>2141676.7999999998</v>
      </c>
      <c r="D172" s="11"/>
      <c r="E172" s="11">
        <v>2141676.7999999998</v>
      </c>
      <c r="F172" s="11">
        <v>708654.19</v>
      </c>
      <c r="G172" s="11"/>
      <c r="H172" s="14">
        <v>708654.19</v>
      </c>
    </row>
    <row r="173" spans="1:8" x14ac:dyDescent="0.25">
      <c r="A173" s="6" t="s">
        <v>336</v>
      </c>
      <c r="B173" s="6" t="s">
        <v>337</v>
      </c>
      <c r="C173" s="11">
        <v>621042.5</v>
      </c>
      <c r="D173" s="11"/>
      <c r="E173" s="11">
        <v>621042.5</v>
      </c>
      <c r="F173" s="11">
        <v>134650.56</v>
      </c>
      <c r="G173" s="11"/>
      <c r="H173" s="14">
        <v>134650.56</v>
      </c>
    </row>
    <row r="174" spans="1:8" x14ac:dyDescent="0.25">
      <c r="A174" s="6" t="s">
        <v>338</v>
      </c>
      <c r="B174" s="6" t="s">
        <v>339</v>
      </c>
      <c r="C174" s="11">
        <v>281492.40000000002</v>
      </c>
      <c r="D174" s="11"/>
      <c r="E174" s="11">
        <v>281492.40000000002</v>
      </c>
      <c r="F174" s="11">
        <v>58772.56</v>
      </c>
      <c r="G174" s="11"/>
      <c r="H174" s="14">
        <v>58772.56</v>
      </c>
    </row>
    <row r="175" spans="1:8" x14ac:dyDescent="0.25">
      <c r="A175" s="6" t="s">
        <v>340</v>
      </c>
      <c r="B175" s="6" t="s">
        <v>341</v>
      </c>
      <c r="C175" s="11">
        <v>1212712.1000000001</v>
      </c>
      <c r="D175" s="11"/>
      <c r="E175" s="11">
        <v>1212712.1000000001</v>
      </c>
      <c r="F175" s="11">
        <v>266356.23</v>
      </c>
      <c r="G175" s="11"/>
      <c r="H175" s="14">
        <v>266356.23</v>
      </c>
    </row>
    <row r="176" spans="1:8" x14ac:dyDescent="0.25">
      <c r="A176" s="6" t="s">
        <v>342</v>
      </c>
      <c r="B176" s="6" t="s">
        <v>343</v>
      </c>
      <c r="C176" s="11">
        <v>1490034.4</v>
      </c>
      <c r="D176" s="11"/>
      <c r="E176" s="11">
        <v>1490034.4</v>
      </c>
      <c r="F176" s="11">
        <v>231832.05</v>
      </c>
      <c r="G176" s="11"/>
      <c r="H176" s="14">
        <v>231832.05</v>
      </c>
    </row>
    <row r="177" spans="1:8" x14ac:dyDescent="0.25">
      <c r="A177" s="6" t="s">
        <v>344</v>
      </c>
      <c r="B177" s="6" t="s">
        <v>345</v>
      </c>
      <c r="C177" s="11">
        <v>9635409.3000000007</v>
      </c>
      <c r="D177" s="11"/>
      <c r="E177" s="11">
        <v>9635409.3000000007</v>
      </c>
      <c r="F177" s="11">
        <v>1134222.6499999999</v>
      </c>
      <c r="G177" s="11"/>
      <c r="H177" s="14">
        <v>1134222.6499999999</v>
      </c>
    </row>
    <row r="178" spans="1:8" x14ac:dyDescent="0.25">
      <c r="A178" s="6" t="s">
        <v>346</v>
      </c>
      <c r="B178" s="6" t="s">
        <v>347</v>
      </c>
      <c r="C178" s="11">
        <v>213950.6</v>
      </c>
      <c r="D178" s="11"/>
      <c r="E178" s="11">
        <v>213950.6</v>
      </c>
      <c r="F178" s="11">
        <v>25564.18</v>
      </c>
      <c r="G178" s="11"/>
      <c r="H178" s="14">
        <v>25564.18</v>
      </c>
    </row>
    <row r="179" spans="1:8" x14ac:dyDescent="0.25">
      <c r="A179" s="6" t="s">
        <v>348</v>
      </c>
      <c r="B179" s="6" t="s">
        <v>349</v>
      </c>
      <c r="C179" s="11">
        <v>280120</v>
      </c>
      <c r="D179" s="11"/>
      <c r="E179" s="11">
        <v>280120</v>
      </c>
      <c r="F179" s="11">
        <v>91291.7</v>
      </c>
      <c r="G179" s="11"/>
      <c r="H179" s="14">
        <v>91291.7</v>
      </c>
    </row>
    <row r="180" spans="1:8" x14ac:dyDescent="0.25">
      <c r="A180" s="6" t="s">
        <v>350</v>
      </c>
      <c r="B180" s="6" t="s">
        <v>351</v>
      </c>
      <c r="C180" s="11">
        <v>232281.60000000001</v>
      </c>
      <c r="D180" s="11"/>
      <c r="E180" s="11">
        <v>232281.60000000001</v>
      </c>
      <c r="F180" s="11">
        <v>285967.96999999997</v>
      </c>
      <c r="G180" s="11"/>
      <c r="H180" s="14">
        <v>285967.96999999997</v>
      </c>
    </row>
    <row r="181" spans="1:8" x14ac:dyDescent="0.25">
      <c r="A181" s="6" t="s">
        <v>352</v>
      </c>
      <c r="B181" s="6" t="s">
        <v>353</v>
      </c>
      <c r="C181" s="11">
        <v>354426.2</v>
      </c>
      <c r="D181" s="11"/>
      <c r="E181" s="11">
        <v>354426.2</v>
      </c>
      <c r="F181" s="11">
        <v>89224.01</v>
      </c>
      <c r="G181" s="11"/>
      <c r="H181" s="14">
        <v>89224.01</v>
      </c>
    </row>
    <row r="182" spans="1:8" x14ac:dyDescent="0.25">
      <c r="A182" s="6" t="s">
        <v>354</v>
      </c>
      <c r="B182" s="6" t="s">
        <v>355</v>
      </c>
      <c r="C182" s="11">
        <v>795533.3</v>
      </c>
      <c r="D182" s="11"/>
      <c r="E182" s="11">
        <v>795533.3</v>
      </c>
      <c r="F182" s="11">
        <v>170741.17</v>
      </c>
      <c r="G182" s="11"/>
      <c r="H182" s="14">
        <v>170741.17</v>
      </c>
    </row>
    <row r="183" spans="1:8" x14ac:dyDescent="0.25">
      <c r="A183" s="6" t="s">
        <v>356</v>
      </c>
      <c r="B183" s="6" t="s">
        <v>357</v>
      </c>
      <c r="C183" s="11">
        <v>1443759.6</v>
      </c>
      <c r="D183" s="11"/>
      <c r="E183" s="11">
        <v>1443759.6</v>
      </c>
      <c r="F183" s="11">
        <v>649443.03</v>
      </c>
      <c r="G183" s="11"/>
      <c r="H183" s="14">
        <v>649443.03</v>
      </c>
    </row>
    <row r="184" spans="1:8" x14ac:dyDescent="0.25">
      <c r="A184" s="6" t="s">
        <v>358</v>
      </c>
      <c r="B184" s="6" t="s">
        <v>359</v>
      </c>
      <c r="C184" s="11">
        <v>560882.1</v>
      </c>
      <c r="D184" s="11"/>
      <c r="E184" s="11">
        <v>560882.1</v>
      </c>
      <c r="F184" s="11">
        <v>419302.73</v>
      </c>
      <c r="G184" s="11"/>
      <c r="H184" s="14">
        <v>419302.73</v>
      </c>
    </row>
    <row r="185" spans="1:8" x14ac:dyDescent="0.25">
      <c r="A185" s="6" t="s">
        <v>360</v>
      </c>
      <c r="B185" s="6" t="s">
        <v>361</v>
      </c>
      <c r="C185" s="11">
        <v>389341.9</v>
      </c>
      <c r="D185" s="11"/>
      <c r="E185" s="11">
        <v>389341.9</v>
      </c>
      <c r="F185" s="11">
        <v>90665.13</v>
      </c>
      <c r="G185" s="11"/>
      <c r="H185" s="14">
        <v>90665.13</v>
      </c>
    </row>
    <row r="186" spans="1:8" x14ac:dyDescent="0.25">
      <c r="A186" s="6" t="s">
        <v>362</v>
      </c>
      <c r="B186" s="6" t="s">
        <v>363</v>
      </c>
      <c r="C186" s="11">
        <v>451447</v>
      </c>
      <c r="D186" s="11"/>
      <c r="E186" s="11">
        <v>451447</v>
      </c>
      <c r="F186" s="11">
        <v>146868.74</v>
      </c>
      <c r="G186" s="11"/>
      <c r="H186" s="14">
        <v>146868.74</v>
      </c>
    </row>
    <row r="187" spans="1:8" x14ac:dyDescent="0.25">
      <c r="A187" s="6" t="s">
        <v>364</v>
      </c>
      <c r="B187" s="6" t="s">
        <v>365</v>
      </c>
      <c r="C187" s="11">
        <v>189094.7</v>
      </c>
      <c r="D187" s="11"/>
      <c r="E187" s="11">
        <v>189094.7</v>
      </c>
      <c r="F187" s="11">
        <v>28383.759999999998</v>
      </c>
      <c r="G187" s="11"/>
      <c r="H187" s="14">
        <v>28383.759999999998</v>
      </c>
    </row>
    <row r="188" spans="1:8" x14ac:dyDescent="0.25">
      <c r="A188" s="6" t="s">
        <v>366</v>
      </c>
      <c r="B188" s="6" t="s">
        <v>367</v>
      </c>
      <c r="C188" s="11">
        <v>736152.4</v>
      </c>
      <c r="D188" s="11"/>
      <c r="E188" s="11">
        <v>736152.4</v>
      </c>
      <c r="F188" s="11">
        <v>136655.6</v>
      </c>
      <c r="G188" s="11"/>
      <c r="H188" s="14">
        <v>136655.6</v>
      </c>
    </row>
    <row r="189" spans="1:8" x14ac:dyDescent="0.25">
      <c r="A189" s="6" t="s">
        <v>368</v>
      </c>
      <c r="B189" s="6" t="s">
        <v>369</v>
      </c>
      <c r="C189" s="11">
        <v>421059.1</v>
      </c>
      <c r="D189" s="11"/>
      <c r="E189" s="11">
        <v>421059.1</v>
      </c>
      <c r="F189" s="11">
        <v>92419.53</v>
      </c>
      <c r="G189" s="11"/>
      <c r="H189" s="14">
        <v>92419.53</v>
      </c>
    </row>
    <row r="190" spans="1:8" x14ac:dyDescent="0.25">
      <c r="A190" s="6" t="s">
        <v>370</v>
      </c>
      <c r="B190" s="6" t="s">
        <v>371</v>
      </c>
      <c r="C190" s="11">
        <v>17967963.399999999</v>
      </c>
      <c r="D190" s="11"/>
      <c r="E190" s="11">
        <v>17967963.399999999</v>
      </c>
      <c r="F190" s="11">
        <v>9990833.5999999996</v>
      </c>
      <c r="G190" s="11"/>
      <c r="H190" s="14">
        <v>9990833.5999999996</v>
      </c>
    </row>
    <row r="191" spans="1:8" x14ac:dyDescent="0.25">
      <c r="A191" s="6" t="s">
        <v>372</v>
      </c>
      <c r="B191" s="6" t="s">
        <v>373</v>
      </c>
      <c r="C191" s="11">
        <v>1286922.8</v>
      </c>
      <c r="D191" s="11"/>
      <c r="E191" s="11">
        <v>1286922.8</v>
      </c>
      <c r="F191" s="11">
        <v>560093.71</v>
      </c>
      <c r="G191" s="11"/>
      <c r="H191" s="14">
        <v>560093.71</v>
      </c>
    </row>
    <row r="192" spans="1:8" x14ac:dyDescent="0.25">
      <c r="A192" s="6" t="s">
        <v>374</v>
      </c>
      <c r="B192" s="6" t="s">
        <v>375</v>
      </c>
      <c r="C192" s="11">
        <v>212826.7</v>
      </c>
      <c r="D192" s="11"/>
      <c r="E192" s="11">
        <v>212826.7</v>
      </c>
      <c r="F192" s="11">
        <v>32832.43</v>
      </c>
      <c r="G192" s="11"/>
      <c r="H192" s="14">
        <v>32832.43</v>
      </c>
    </row>
    <row r="193" spans="1:8" x14ac:dyDescent="0.25">
      <c r="A193" s="6" t="s">
        <v>376</v>
      </c>
      <c r="B193" s="6" t="s">
        <v>377</v>
      </c>
      <c r="C193" s="11">
        <v>954411.1</v>
      </c>
      <c r="D193" s="11"/>
      <c r="E193" s="11">
        <v>954411.1</v>
      </c>
      <c r="F193" s="11">
        <v>113284.42</v>
      </c>
      <c r="G193" s="11"/>
      <c r="H193" s="14">
        <v>113284.42</v>
      </c>
    </row>
    <row r="194" spans="1:8" x14ac:dyDescent="0.25">
      <c r="A194" s="6" t="s">
        <v>378</v>
      </c>
      <c r="B194" s="6" t="s">
        <v>379</v>
      </c>
      <c r="C194" s="11">
        <v>2521182.1</v>
      </c>
      <c r="D194" s="11"/>
      <c r="E194" s="11">
        <v>2521182.1</v>
      </c>
      <c r="F194" s="11">
        <v>602074.1</v>
      </c>
      <c r="G194" s="11">
        <v>11635</v>
      </c>
      <c r="H194" s="14">
        <v>590439.1</v>
      </c>
    </row>
    <row r="195" spans="1:8" x14ac:dyDescent="0.25">
      <c r="A195" s="6" t="s">
        <v>380</v>
      </c>
      <c r="B195" s="6" t="s">
        <v>381</v>
      </c>
      <c r="C195" s="11">
        <v>1496418.6</v>
      </c>
      <c r="D195" s="11"/>
      <c r="E195" s="11">
        <v>1496418.6</v>
      </c>
      <c r="F195" s="11">
        <v>195240.18</v>
      </c>
      <c r="G195" s="11"/>
      <c r="H195" s="14">
        <v>195240.18</v>
      </c>
    </row>
    <row r="196" spans="1:8" x14ac:dyDescent="0.25">
      <c r="A196" s="6" t="s">
        <v>382</v>
      </c>
      <c r="B196" s="6" t="s">
        <v>383</v>
      </c>
      <c r="C196" s="11">
        <v>4665845</v>
      </c>
      <c r="D196" s="11"/>
      <c r="E196" s="11">
        <v>4665845</v>
      </c>
      <c r="F196" s="11">
        <v>1406280.69</v>
      </c>
      <c r="G196" s="11"/>
      <c r="H196" s="14">
        <v>1406280.69</v>
      </c>
    </row>
    <row r="197" spans="1:8" x14ac:dyDescent="0.25">
      <c r="A197" s="6" t="s">
        <v>384</v>
      </c>
      <c r="B197" s="6" t="s">
        <v>385</v>
      </c>
      <c r="C197" s="11">
        <v>102185.60000000001</v>
      </c>
      <c r="D197" s="11"/>
      <c r="E197" s="11">
        <v>102185.60000000001</v>
      </c>
      <c r="F197" s="11">
        <v>18546.560000000001</v>
      </c>
      <c r="G197" s="11"/>
      <c r="H197" s="14">
        <v>18546.560000000001</v>
      </c>
    </row>
    <row r="198" spans="1:8" x14ac:dyDescent="0.25">
      <c r="A198" s="6" t="s">
        <v>386</v>
      </c>
      <c r="B198" s="6" t="s">
        <v>387</v>
      </c>
      <c r="C198" s="11">
        <v>215355.3</v>
      </c>
      <c r="D198" s="11"/>
      <c r="E198" s="11">
        <v>215355.3</v>
      </c>
      <c r="F198" s="11">
        <v>95364.43</v>
      </c>
      <c r="G198" s="11"/>
      <c r="H198" s="14">
        <v>95364.43</v>
      </c>
    </row>
    <row r="199" spans="1:8" x14ac:dyDescent="0.25">
      <c r="A199" s="6" t="s">
        <v>388</v>
      </c>
      <c r="B199" s="6" t="s">
        <v>389</v>
      </c>
      <c r="C199" s="11">
        <v>413038.9</v>
      </c>
      <c r="D199" s="11"/>
      <c r="E199" s="11">
        <v>413038.9</v>
      </c>
      <c r="F199" s="11">
        <v>175879.07</v>
      </c>
      <c r="G199" s="11"/>
      <c r="H199" s="14">
        <v>175879.07</v>
      </c>
    </row>
    <row r="200" spans="1:8" x14ac:dyDescent="0.25">
      <c r="A200" s="6" t="s">
        <v>390</v>
      </c>
      <c r="B200" s="6" t="s">
        <v>391</v>
      </c>
      <c r="C200" s="11">
        <v>251172.5</v>
      </c>
      <c r="D200" s="11"/>
      <c r="E200" s="11">
        <v>251172.5</v>
      </c>
      <c r="F200" s="11">
        <v>85965.83</v>
      </c>
      <c r="G200" s="11"/>
      <c r="H200" s="14">
        <v>85965.83</v>
      </c>
    </row>
    <row r="201" spans="1:8" x14ac:dyDescent="0.25">
      <c r="A201" s="6" t="s">
        <v>392</v>
      </c>
      <c r="B201" s="6" t="s">
        <v>393</v>
      </c>
      <c r="C201" s="11">
        <v>407606.2</v>
      </c>
      <c r="D201" s="11"/>
      <c r="E201" s="11">
        <v>407606.2</v>
      </c>
      <c r="F201" s="11">
        <v>66166.12</v>
      </c>
      <c r="G201" s="11"/>
      <c r="H201" s="14">
        <v>66166.12</v>
      </c>
    </row>
    <row r="202" spans="1:8" x14ac:dyDescent="0.25">
      <c r="A202" s="6" t="s">
        <v>394</v>
      </c>
      <c r="B202" s="6" t="s">
        <v>395</v>
      </c>
      <c r="C202" s="11">
        <v>171875.9</v>
      </c>
      <c r="D202" s="11"/>
      <c r="E202" s="11">
        <v>171875.9</v>
      </c>
      <c r="F202" s="11">
        <v>25501.53</v>
      </c>
      <c r="G202" s="11"/>
      <c r="H202" s="14">
        <v>25501.53</v>
      </c>
    </row>
    <row r="203" spans="1:8" x14ac:dyDescent="0.25">
      <c r="A203" s="6" t="s">
        <v>396</v>
      </c>
      <c r="B203" s="6" t="s">
        <v>397</v>
      </c>
      <c r="C203" s="11">
        <v>645740.9</v>
      </c>
      <c r="D203" s="11"/>
      <c r="E203" s="11">
        <v>645740.9</v>
      </c>
      <c r="F203" s="11">
        <v>206017.24</v>
      </c>
      <c r="G203" s="11"/>
      <c r="H203" s="14">
        <v>206017.24</v>
      </c>
    </row>
    <row r="204" spans="1:8" x14ac:dyDescent="0.25">
      <c r="A204" s="6" t="s">
        <v>398</v>
      </c>
      <c r="B204" s="6" t="s">
        <v>399</v>
      </c>
      <c r="C204" s="11">
        <v>5991555.7999999998</v>
      </c>
      <c r="D204" s="11"/>
      <c r="E204" s="11">
        <v>5991555.7999999998</v>
      </c>
      <c r="F204" s="11">
        <v>1867313.19</v>
      </c>
      <c r="G204" s="11"/>
      <c r="H204" s="14">
        <v>1867313.19</v>
      </c>
    </row>
    <row r="205" spans="1:8" x14ac:dyDescent="0.25">
      <c r="A205" s="6" t="s">
        <v>400</v>
      </c>
      <c r="B205" s="6" t="s">
        <v>401</v>
      </c>
      <c r="C205" s="11">
        <v>296030.3</v>
      </c>
      <c r="D205" s="11"/>
      <c r="E205" s="11">
        <v>296030.3</v>
      </c>
      <c r="F205" s="11">
        <v>30952.71</v>
      </c>
      <c r="G205" s="11"/>
      <c r="H205" s="14">
        <v>30952.71</v>
      </c>
    </row>
    <row r="206" spans="1:8" x14ac:dyDescent="0.25">
      <c r="A206" s="6" t="s">
        <v>402</v>
      </c>
      <c r="B206" s="6" t="s">
        <v>403</v>
      </c>
      <c r="C206" s="11">
        <v>1125075.3999999999</v>
      </c>
      <c r="D206" s="11"/>
      <c r="E206" s="11">
        <v>1125075.3999999999</v>
      </c>
      <c r="F206" s="11">
        <v>232020.02</v>
      </c>
      <c r="G206" s="11"/>
      <c r="H206" s="14">
        <v>232020.02</v>
      </c>
    </row>
    <row r="207" spans="1:8" x14ac:dyDescent="0.25">
      <c r="A207" s="6" t="s">
        <v>404</v>
      </c>
      <c r="B207" s="6" t="s">
        <v>405</v>
      </c>
      <c r="C207" s="11">
        <v>434532.8</v>
      </c>
      <c r="D207" s="11"/>
      <c r="E207" s="11">
        <v>434532.8</v>
      </c>
      <c r="F207" s="11">
        <v>117795.75</v>
      </c>
      <c r="G207" s="11"/>
      <c r="H207" s="14">
        <v>117795.75</v>
      </c>
    </row>
    <row r="208" spans="1:8" x14ac:dyDescent="0.25">
      <c r="A208" s="6" t="s">
        <v>406</v>
      </c>
      <c r="B208" s="6" t="s">
        <v>407</v>
      </c>
      <c r="C208" s="11">
        <v>1017857.1</v>
      </c>
      <c r="D208" s="11"/>
      <c r="E208" s="11">
        <v>1017857.1</v>
      </c>
      <c r="F208" s="11">
        <v>286782.51</v>
      </c>
      <c r="G208" s="11"/>
      <c r="H208" s="14">
        <v>286782.51</v>
      </c>
    </row>
    <row r="209" spans="1:8" x14ac:dyDescent="0.25">
      <c r="A209" s="6" t="s">
        <v>408</v>
      </c>
      <c r="B209" s="6" t="s">
        <v>409</v>
      </c>
      <c r="C209" s="11">
        <v>1001721</v>
      </c>
      <c r="D209" s="11"/>
      <c r="E209" s="11">
        <v>1001721</v>
      </c>
      <c r="F209" s="11">
        <v>221681.57</v>
      </c>
      <c r="G209" s="11"/>
      <c r="H209" s="14">
        <v>221681.57</v>
      </c>
    </row>
    <row r="210" spans="1:8" x14ac:dyDescent="0.25">
      <c r="A210" s="6" t="s">
        <v>410</v>
      </c>
      <c r="B210" s="6" t="s">
        <v>411</v>
      </c>
      <c r="C210" s="11">
        <v>260948.5</v>
      </c>
      <c r="D210" s="11"/>
      <c r="E210" s="11">
        <v>260948.5</v>
      </c>
      <c r="F210" s="11">
        <v>39724.74</v>
      </c>
      <c r="G210" s="11"/>
      <c r="H210" s="14">
        <v>39724.74</v>
      </c>
    </row>
    <row r="211" spans="1:8" x14ac:dyDescent="0.25">
      <c r="A211" s="6" t="s">
        <v>412</v>
      </c>
      <c r="B211" s="6" t="s">
        <v>413</v>
      </c>
      <c r="C211" s="11">
        <v>6805063.0999999996</v>
      </c>
      <c r="D211" s="11">
        <v>582027.8899999999</v>
      </c>
      <c r="E211" s="11">
        <v>6223035.21</v>
      </c>
      <c r="F211" s="11">
        <v>1064485.06</v>
      </c>
      <c r="G211" s="11"/>
      <c r="H211" s="14">
        <v>1064485.06</v>
      </c>
    </row>
    <row r="212" spans="1:8" x14ac:dyDescent="0.25">
      <c r="A212" s="6" t="s">
        <v>414</v>
      </c>
      <c r="B212" s="6" t="s">
        <v>415</v>
      </c>
      <c r="C212" s="11">
        <v>460760.1</v>
      </c>
      <c r="D212" s="11"/>
      <c r="E212" s="11">
        <v>460760.1</v>
      </c>
      <c r="F212" s="11">
        <v>151693.35</v>
      </c>
      <c r="G212" s="11"/>
      <c r="H212" s="14">
        <v>151693.35</v>
      </c>
    </row>
    <row r="213" spans="1:8" x14ac:dyDescent="0.25">
      <c r="A213" s="6" t="s">
        <v>416</v>
      </c>
      <c r="B213" s="6" t="s">
        <v>417</v>
      </c>
      <c r="C213" s="11">
        <v>6266044.4000000004</v>
      </c>
      <c r="D213" s="11"/>
      <c r="E213" s="11">
        <v>6266044.4000000004</v>
      </c>
      <c r="F213" s="11">
        <v>1192493.95</v>
      </c>
      <c r="G213" s="11"/>
      <c r="H213" s="14">
        <v>1192493.95</v>
      </c>
    </row>
    <row r="214" spans="1:8" x14ac:dyDescent="0.25">
      <c r="A214" s="6" t="s">
        <v>418</v>
      </c>
      <c r="B214" s="6" t="s">
        <v>419</v>
      </c>
      <c r="C214" s="11">
        <v>2411301.1</v>
      </c>
      <c r="D214" s="11"/>
      <c r="E214" s="11">
        <v>2411301.1</v>
      </c>
      <c r="F214" s="11">
        <v>434904.4</v>
      </c>
      <c r="G214" s="11"/>
      <c r="H214" s="14">
        <v>434904.4</v>
      </c>
    </row>
    <row r="215" spans="1:8" x14ac:dyDescent="0.25">
      <c r="A215" s="6" t="s">
        <v>420</v>
      </c>
      <c r="B215" s="6" t="s">
        <v>421</v>
      </c>
      <c r="C215" s="11">
        <v>344655.7</v>
      </c>
      <c r="D215" s="11"/>
      <c r="E215" s="11">
        <v>344655.7</v>
      </c>
      <c r="F215" s="11">
        <v>38032.99</v>
      </c>
      <c r="G215" s="11"/>
      <c r="H215" s="14">
        <v>38032.99</v>
      </c>
    </row>
    <row r="216" spans="1:8" x14ac:dyDescent="0.25">
      <c r="A216" s="6" t="s">
        <v>422</v>
      </c>
      <c r="B216" s="6" t="s">
        <v>423</v>
      </c>
      <c r="C216" s="11">
        <v>1993806.3</v>
      </c>
      <c r="D216" s="11"/>
      <c r="E216" s="11">
        <v>1993806.3</v>
      </c>
      <c r="F216" s="11">
        <v>361720.66</v>
      </c>
      <c r="G216" s="11"/>
      <c r="H216" s="14">
        <v>361720.66</v>
      </c>
    </row>
    <row r="217" spans="1:8" x14ac:dyDescent="0.25">
      <c r="A217" s="6" t="s">
        <v>424</v>
      </c>
      <c r="B217" s="6" t="s">
        <v>425</v>
      </c>
      <c r="C217" s="11">
        <v>1029840.4</v>
      </c>
      <c r="D217" s="11"/>
      <c r="E217" s="11">
        <v>1029840.4</v>
      </c>
      <c r="F217" s="11">
        <v>213724.09</v>
      </c>
      <c r="G217" s="11"/>
      <c r="H217" s="14">
        <v>213724.09</v>
      </c>
    </row>
    <row r="218" spans="1:8" x14ac:dyDescent="0.25">
      <c r="A218" s="6" t="s">
        <v>426</v>
      </c>
      <c r="B218" s="6" t="s">
        <v>427</v>
      </c>
      <c r="C218" s="11">
        <v>2200782.2999999998</v>
      </c>
      <c r="D218" s="11"/>
      <c r="E218" s="11">
        <v>2200782.2999999998</v>
      </c>
      <c r="F218" s="11">
        <v>195302.84</v>
      </c>
      <c r="G218" s="11"/>
      <c r="H218" s="14">
        <v>195302.84</v>
      </c>
    </row>
    <row r="219" spans="1:8" x14ac:dyDescent="0.25">
      <c r="A219" s="6" t="s">
        <v>428</v>
      </c>
      <c r="B219" s="6" t="s">
        <v>429</v>
      </c>
      <c r="C219" s="11">
        <v>999661.4</v>
      </c>
      <c r="D219" s="11"/>
      <c r="E219" s="11">
        <v>999661.4</v>
      </c>
      <c r="F219" s="11">
        <v>263348.68</v>
      </c>
      <c r="G219" s="11"/>
      <c r="H219" s="14">
        <v>263348.68</v>
      </c>
    </row>
    <row r="220" spans="1:8" x14ac:dyDescent="0.25">
      <c r="A220" s="6" t="s">
        <v>430</v>
      </c>
      <c r="B220" s="6" t="s">
        <v>431</v>
      </c>
      <c r="C220" s="11">
        <v>551155.69999999995</v>
      </c>
      <c r="D220" s="11"/>
      <c r="E220" s="11">
        <v>551155.69999999995</v>
      </c>
      <c r="F220" s="11">
        <v>127382.31</v>
      </c>
      <c r="G220" s="11"/>
      <c r="H220" s="14">
        <v>127382.31</v>
      </c>
    </row>
    <row r="221" spans="1:8" x14ac:dyDescent="0.25">
      <c r="A221" s="6" t="s">
        <v>432</v>
      </c>
      <c r="B221" s="6" t="s">
        <v>433</v>
      </c>
      <c r="C221" s="11">
        <v>168398.8</v>
      </c>
      <c r="D221" s="11"/>
      <c r="E221" s="11">
        <v>168398.8</v>
      </c>
      <c r="F221" s="11">
        <v>55075.78</v>
      </c>
      <c r="G221" s="11"/>
      <c r="H221" s="14">
        <v>55075.78</v>
      </c>
    </row>
    <row r="222" spans="1:8" x14ac:dyDescent="0.25">
      <c r="A222" s="6" t="s">
        <v>434</v>
      </c>
      <c r="B222" s="6" t="s">
        <v>435</v>
      </c>
      <c r="C222" s="11">
        <v>240692.2</v>
      </c>
      <c r="D222" s="11"/>
      <c r="E222" s="11">
        <v>240692.2</v>
      </c>
      <c r="F222" s="11">
        <v>77757.72</v>
      </c>
      <c r="G222" s="11"/>
      <c r="H222" s="14">
        <v>77757.72</v>
      </c>
    </row>
    <row r="223" spans="1:8" x14ac:dyDescent="0.25">
      <c r="A223" s="6" t="s">
        <v>436</v>
      </c>
      <c r="B223" s="6" t="s">
        <v>437</v>
      </c>
      <c r="C223" s="11">
        <v>1569574</v>
      </c>
      <c r="D223" s="11"/>
      <c r="E223" s="11">
        <v>1569574</v>
      </c>
      <c r="F223" s="11">
        <v>208335.56</v>
      </c>
      <c r="G223" s="11"/>
      <c r="H223" s="14">
        <v>208335.56</v>
      </c>
    </row>
    <row r="224" spans="1:8" x14ac:dyDescent="0.25">
      <c r="A224" s="6" t="s">
        <v>438</v>
      </c>
      <c r="B224" s="6" t="s">
        <v>439</v>
      </c>
      <c r="C224" s="11">
        <v>238560.1</v>
      </c>
      <c r="D224" s="11"/>
      <c r="E224" s="11">
        <v>238560.1</v>
      </c>
      <c r="F224" s="11">
        <v>34085.58</v>
      </c>
      <c r="G224" s="11"/>
      <c r="H224" s="14">
        <v>34085.58</v>
      </c>
    </row>
    <row r="225" spans="1:8" x14ac:dyDescent="0.25">
      <c r="A225" s="6" t="s">
        <v>440</v>
      </c>
      <c r="B225" s="6" t="s">
        <v>441</v>
      </c>
      <c r="C225" s="11">
        <v>626211.69999999995</v>
      </c>
      <c r="D225" s="11"/>
      <c r="E225" s="11">
        <v>626211.69999999995</v>
      </c>
      <c r="F225" s="11">
        <v>167169.71</v>
      </c>
      <c r="G225" s="11"/>
      <c r="H225" s="14">
        <v>167169.71</v>
      </c>
    </row>
    <row r="226" spans="1:8" x14ac:dyDescent="0.25">
      <c r="A226" s="6" t="s">
        <v>442</v>
      </c>
      <c r="B226" s="6" t="s">
        <v>443</v>
      </c>
      <c r="C226" s="11">
        <v>711616</v>
      </c>
      <c r="D226" s="11"/>
      <c r="E226" s="11">
        <v>711616</v>
      </c>
      <c r="F226" s="11">
        <v>168673.48</v>
      </c>
      <c r="G226" s="11"/>
      <c r="H226" s="14">
        <v>168673.48</v>
      </c>
    </row>
    <row r="227" spans="1:8" x14ac:dyDescent="0.25">
      <c r="A227" s="6" t="s">
        <v>444</v>
      </c>
      <c r="B227" s="6" t="s">
        <v>445</v>
      </c>
      <c r="C227" s="11">
        <v>306096.09999999998</v>
      </c>
      <c r="D227" s="11"/>
      <c r="E227" s="11">
        <v>306096.09999999998</v>
      </c>
      <c r="F227" s="11">
        <v>93610.02</v>
      </c>
      <c r="G227" s="11"/>
      <c r="H227" s="14">
        <v>93610.02</v>
      </c>
    </row>
    <row r="228" spans="1:8" x14ac:dyDescent="0.25">
      <c r="A228" s="6" t="s">
        <v>446</v>
      </c>
      <c r="B228" s="6" t="s">
        <v>447</v>
      </c>
      <c r="C228" s="11">
        <v>334516.8</v>
      </c>
      <c r="D228" s="11"/>
      <c r="E228" s="11">
        <v>334516.8</v>
      </c>
      <c r="F228" s="11">
        <v>89349.33</v>
      </c>
      <c r="G228" s="11"/>
      <c r="H228" s="14">
        <v>89349.33</v>
      </c>
    </row>
    <row r="229" spans="1:8" x14ac:dyDescent="0.25">
      <c r="A229" s="6" t="s">
        <v>448</v>
      </c>
      <c r="B229" s="6" t="s">
        <v>449</v>
      </c>
      <c r="C229" s="11">
        <v>152791.9</v>
      </c>
      <c r="D229" s="11"/>
      <c r="E229" s="11">
        <v>152791.9</v>
      </c>
      <c r="F229" s="11">
        <v>27569.22</v>
      </c>
      <c r="G229" s="11"/>
      <c r="H229" s="14">
        <v>27569.22</v>
      </c>
    </row>
    <row r="230" spans="1:8" x14ac:dyDescent="0.25">
      <c r="A230" s="6" t="s">
        <v>450</v>
      </c>
      <c r="B230" s="6" t="s">
        <v>451</v>
      </c>
      <c r="C230" s="11">
        <v>186243.8</v>
      </c>
      <c r="D230" s="11"/>
      <c r="E230" s="11">
        <v>186243.8</v>
      </c>
      <c r="F230" s="11">
        <v>40288.65</v>
      </c>
      <c r="G230" s="11"/>
      <c r="H230" s="14">
        <v>40288.65</v>
      </c>
    </row>
    <row r="231" spans="1:8" x14ac:dyDescent="0.25">
      <c r="A231" s="6" t="s">
        <v>452</v>
      </c>
      <c r="B231" s="6" t="s">
        <v>453</v>
      </c>
      <c r="C231" s="11">
        <v>1873024.6</v>
      </c>
      <c r="D231" s="11"/>
      <c r="E231" s="11">
        <v>1873024.6</v>
      </c>
      <c r="F231" s="11">
        <v>369866.11</v>
      </c>
      <c r="G231" s="11"/>
      <c r="H231" s="14">
        <v>369866.11</v>
      </c>
    </row>
    <row r="232" spans="1:8" x14ac:dyDescent="0.25">
      <c r="A232" s="6" t="s">
        <v>454</v>
      </c>
      <c r="B232" s="6" t="s">
        <v>455</v>
      </c>
      <c r="C232" s="11">
        <v>669966.80000000005</v>
      </c>
      <c r="D232" s="11"/>
      <c r="E232" s="11">
        <v>669966.80000000005</v>
      </c>
      <c r="F232" s="11">
        <v>186154.87</v>
      </c>
      <c r="G232" s="11"/>
      <c r="H232" s="14">
        <v>186154.87</v>
      </c>
    </row>
    <row r="233" spans="1:8" x14ac:dyDescent="0.25">
      <c r="A233" s="6" t="s">
        <v>456</v>
      </c>
      <c r="B233" s="6" t="s">
        <v>457</v>
      </c>
      <c r="C233" s="11">
        <v>1199544.8999999999</v>
      </c>
      <c r="D233" s="11"/>
      <c r="E233" s="11">
        <v>1199544.8999999999</v>
      </c>
      <c r="F233" s="11">
        <v>1149072.43</v>
      </c>
      <c r="G233" s="11">
        <v>616178</v>
      </c>
      <c r="H233" s="14">
        <v>532894.42999999993</v>
      </c>
    </row>
    <row r="234" spans="1:8" x14ac:dyDescent="0.25">
      <c r="A234" s="6" t="s">
        <v>458</v>
      </c>
      <c r="B234" s="6" t="s">
        <v>459</v>
      </c>
      <c r="C234" s="11">
        <v>336500.9</v>
      </c>
      <c r="D234" s="11"/>
      <c r="E234" s="11">
        <v>336500.9</v>
      </c>
      <c r="F234" s="11">
        <v>52193.54</v>
      </c>
      <c r="G234" s="11"/>
      <c r="H234" s="14">
        <v>52193.54</v>
      </c>
    </row>
    <row r="235" spans="1:8" x14ac:dyDescent="0.25">
      <c r="A235" s="6" t="s">
        <v>460</v>
      </c>
      <c r="B235" s="6" t="s">
        <v>461</v>
      </c>
      <c r="C235" s="11">
        <v>2649642.7999999998</v>
      </c>
      <c r="D235" s="11"/>
      <c r="E235" s="11">
        <v>2649642.7999999998</v>
      </c>
      <c r="F235" s="11">
        <v>573189.07999999996</v>
      </c>
      <c r="G235" s="11"/>
      <c r="H235" s="14">
        <v>573189.07999999996</v>
      </c>
    </row>
    <row r="236" spans="1:8" x14ac:dyDescent="0.25">
      <c r="A236" s="6" t="s">
        <v>462</v>
      </c>
      <c r="B236" s="6" t="s">
        <v>463</v>
      </c>
      <c r="C236" s="11">
        <v>219783.6</v>
      </c>
      <c r="D236" s="11"/>
      <c r="E236" s="11">
        <v>219783.6</v>
      </c>
      <c r="F236" s="11">
        <v>58396.61</v>
      </c>
      <c r="G236" s="11"/>
      <c r="H236" s="14">
        <v>58396.61</v>
      </c>
    </row>
    <row r="237" spans="1:8" x14ac:dyDescent="0.25">
      <c r="A237" s="6" t="s">
        <v>464</v>
      </c>
      <c r="B237" s="6" t="s">
        <v>465</v>
      </c>
      <c r="C237" s="11">
        <v>1237011.6000000001</v>
      </c>
      <c r="D237" s="11"/>
      <c r="E237" s="11">
        <v>1237011.6000000001</v>
      </c>
      <c r="F237" s="11">
        <v>199688.85</v>
      </c>
      <c r="G237" s="11"/>
      <c r="H237" s="14">
        <v>199688.85</v>
      </c>
    </row>
    <row r="238" spans="1:8" x14ac:dyDescent="0.25">
      <c r="A238" s="6" t="s">
        <v>466</v>
      </c>
      <c r="B238" s="6" t="s">
        <v>467</v>
      </c>
      <c r="C238" s="11">
        <v>6193204.5</v>
      </c>
      <c r="D238" s="11"/>
      <c r="E238" s="11">
        <v>6193204.5</v>
      </c>
      <c r="F238" s="11">
        <v>1390052.45</v>
      </c>
      <c r="G238" s="11"/>
      <c r="H238" s="14">
        <v>1390052.45</v>
      </c>
    </row>
    <row r="239" spans="1:8" x14ac:dyDescent="0.25">
      <c r="A239" s="6" t="s">
        <v>468</v>
      </c>
      <c r="B239" s="6" t="s">
        <v>469</v>
      </c>
      <c r="C239" s="11">
        <v>420697.5</v>
      </c>
      <c r="D239" s="11"/>
      <c r="E239" s="11">
        <v>420697.5</v>
      </c>
      <c r="F239" s="11">
        <v>107770.58</v>
      </c>
      <c r="G239" s="11"/>
      <c r="H239" s="14">
        <v>107770.58</v>
      </c>
    </row>
    <row r="240" spans="1:8" x14ac:dyDescent="0.25">
      <c r="A240" s="6" t="s">
        <v>470</v>
      </c>
      <c r="B240" s="6" t="s">
        <v>471</v>
      </c>
      <c r="C240" s="11">
        <v>2753640.1</v>
      </c>
      <c r="D240" s="11"/>
      <c r="E240" s="11">
        <v>2753640.1</v>
      </c>
      <c r="F240" s="11">
        <v>448814.32</v>
      </c>
      <c r="G240" s="11"/>
      <c r="H240" s="14">
        <v>448814.32</v>
      </c>
    </row>
    <row r="241" spans="1:8" x14ac:dyDescent="0.25">
      <c r="A241" s="6" t="s">
        <v>472</v>
      </c>
      <c r="B241" s="6" t="s">
        <v>473</v>
      </c>
      <c r="C241" s="11">
        <v>1029733.8</v>
      </c>
      <c r="D241" s="11"/>
      <c r="E241" s="11">
        <v>1029733.8</v>
      </c>
      <c r="F241" s="11">
        <v>239914.85</v>
      </c>
      <c r="G241" s="11"/>
      <c r="H241" s="14">
        <v>239914.85</v>
      </c>
    </row>
    <row r="242" spans="1:8" x14ac:dyDescent="0.25">
      <c r="A242" s="6" t="s">
        <v>474</v>
      </c>
      <c r="B242" s="6" t="s">
        <v>475</v>
      </c>
      <c r="C242" s="11">
        <v>782517.1</v>
      </c>
      <c r="D242" s="11"/>
      <c r="E242" s="11">
        <v>782517.1</v>
      </c>
      <c r="F242" s="11">
        <v>85965.83</v>
      </c>
      <c r="G242" s="11"/>
      <c r="H242" s="14">
        <v>85965.83</v>
      </c>
    </row>
    <row r="243" spans="1:8" x14ac:dyDescent="0.25">
      <c r="A243" s="6" t="s">
        <v>476</v>
      </c>
      <c r="B243" s="6" t="s">
        <v>477</v>
      </c>
      <c r="C243" s="11">
        <v>300240.59999999998</v>
      </c>
      <c r="D243" s="11"/>
      <c r="E243" s="11">
        <v>300240.59999999998</v>
      </c>
      <c r="F243" s="11">
        <v>98246.66</v>
      </c>
      <c r="G243" s="11"/>
      <c r="H243" s="14">
        <v>98246.66</v>
      </c>
    </row>
    <row r="244" spans="1:8" x14ac:dyDescent="0.25">
      <c r="A244" s="6" t="s">
        <v>478</v>
      </c>
      <c r="B244" s="6" t="s">
        <v>479</v>
      </c>
      <c r="C244" s="11">
        <v>251526.1</v>
      </c>
      <c r="D244" s="11"/>
      <c r="E244" s="11">
        <v>251526.1</v>
      </c>
      <c r="F244" s="11">
        <v>62281.37</v>
      </c>
      <c r="G244" s="11"/>
      <c r="H244" s="14">
        <v>62281.37</v>
      </c>
    </row>
    <row r="245" spans="1:8" x14ac:dyDescent="0.25">
      <c r="A245" s="6" t="s">
        <v>480</v>
      </c>
      <c r="B245" s="6" t="s">
        <v>481</v>
      </c>
      <c r="C245" s="11">
        <v>366188.5</v>
      </c>
      <c r="D245" s="11"/>
      <c r="E245" s="11">
        <v>366188.5</v>
      </c>
      <c r="F245" s="11">
        <v>62657.31</v>
      </c>
      <c r="G245" s="11"/>
      <c r="H245" s="14">
        <v>62657.31</v>
      </c>
    </row>
    <row r="246" spans="1:8" x14ac:dyDescent="0.25">
      <c r="A246" s="6" t="s">
        <v>482</v>
      </c>
      <c r="B246" s="6" t="s">
        <v>483</v>
      </c>
      <c r="C246" s="11">
        <v>1092993.2</v>
      </c>
      <c r="D246" s="11"/>
      <c r="E246" s="11">
        <v>1092993.2</v>
      </c>
      <c r="F246" s="11">
        <v>172244.95</v>
      </c>
      <c r="G246" s="11"/>
      <c r="H246" s="14">
        <v>172244.95</v>
      </c>
    </row>
    <row r="247" spans="1:8" x14ac:dyDescent="0.25">
      <c r="A247" s="6" t="s">
        <v>484</v>
      </c>
      <c r="B247" s="6" t="s">
        <v>485</v>
      </c>
      <c r="C247" s="11">
        <v>295867.90000000002</v>
      </c>
      <c r="D247" s="11"/>
      <c r="E247" s="11">
        <v>295867.90000000002</v>
      </c>
      <c r="F247" s="11">
        <v>64787.66</v>
      </c>
      <c r="G247" s="11"/>
      <c r="H247" s="14">
        <v>64787.66</v>
      </c>
    </row>
    <row r="248" spans="1:8" x14ac:dyDescent="0.25">
      <c r="A248" s="6" t="s">
        <v>486</v>
      </c>
      <c r="B248" s="6" t="s">
        <v>487</v>
      </c>
      <c r="C248" s="11">
        <v>4057942.3</v>
      </c>
      <c r="D248" s="11"/>
      <c r="E248" s="11">
        <v>4057942.3</v>
      </c>
      <c r="F248" s="11">
        <v>779206.32</v>
      </c>
      <c r="G248" s="11"/>
      <c r="H248" s="14">
        <v>779206.32</v>
      </c>
    </row>
    <row r="249" spans="1:8" x14ac:dyDescent="0.25">
      <c r="A249" s="6" t="s">
        <v>488</v>
      </c>
      <c r="B249" s="6" t="s">
        <v>489</v>
      </c>
      <c r="C249" s="11">
        <v>296890.7</v>
      </c>
      <c r="D249" s="11"/>
      <c r="E249" s="11">
        <v>296890.7</v>
      </c>
      <c r="F249" s="11">
        <v>123748.19</v>
      </c>
      <c r="G249" s="11"/>
      <c r="H249" s="14">
        <v>123748.19</v>
      </c>
    </row>
    <row r="250" spans="1:8" x14ac:dyDescent="0.25">
      <c r="A250" s="6" t="s">
        <v>490</v>
      </c>
      <c r="B250" s="6" t="s">
        <v>491</v>
      </c>
      <c r="C250" s="11">
        <v>699837.3</v>
      </c>
      <c r="D250" s="11"/>
      <c r="E250" s="11">
        <v>699837.3</v>
      </c>
      <c r="F250" s="11">
        <v>246493.86</v>
      </c>
      <c r="G250" s="11"/>
      <c r="H250" s="14">
        <v>246493.86</v>
      </c>
    </row>
    <row r="251" spans="1:8" x14ac:dyDescent="0.25">
      <c r="A251" s="6" t="s">
        <v>492</v>
      </c>
      <c r="B251" s="6" t="s">
        <v>493</v>
      </c>
      <c r="C251" s="11">
        <v>301160.2</v>
      </c>
      <c r="D251" s="11"/>
      <c r="E251" s="11">
        <v>301160.2</v>
      </c>
      <c r="F251" s="11">
        <v>82958.28</v>
      </c>
      <c r="G251" s="11"/>
      <c r="H251" s="14">
        <v>82958.28</v>
      </c>
    </row>
    <row r="252" spans="1:8" x14ac:dyDescent="0.25">
      <c r="A252" s="6" t="s">
        <v>494</v>
      </c>
      <c r="B252" s="6" t="s">
        <v>495</v>
      </c>
      <c r="C252" s="11">
        <v>267327.5</v>
      </c>
      <c r="D252" s="11"/>
      <c r="E252" s="11">
        <v>267327.5</v>
      </c>
      <c r="F252" s="11">
        <v>38283.620000000003</v>
      </c>
      <c r="G252" s="11"/>
      <c r="H252" s="14">
        <v>38283.620000000003</v>
      </c>
    </row>
    <row r="253" spans="1:8" x14ac:dyDescent="0.25">
      <c r="A253" s="6" t="s">
        <v>496</v>
      </c>
      <c r="B253" s="6" t="s">
        <v>497</v>
      </c>
      <c r="C253" s="11">
        <v>116943.7</v>
      </c>
      <c r="D253" s="11"/>
      <c r="E253" s="11">
        <v>116943.7</v>
      </c>
      <c r="F253" s="11">
        <v>101442.19</v>
      </c>
      <c r="G253" s="11"/>
      <c r="H253" s="14">
        <v>101442.19</v>
      </c>
    </row>
    <row r="254" spans="1:8" x14ac:dyDescent="0.25">
      <c r="A254" s="6" t="s">
        <v>498</v>
      </c>
      <c r="B254" s="6" t="s">
        <v>499</v>
      </c>
      <c r="C254" s="11">
        <v>5393580.4000000004</v>
      </c>
      <c r="D254" s="11"/>
      <c r="E254" s="11">
        <v>5393580.4000000004</v>
      </c>
      <c r="F254" s="11">
        <v>975636.99</v>
      </c>
      <c r="G254" s="11"/>
      <c r="H254" s="14">
        <v>975636.99</v>
      </c>
    </row>
    <row r="255" spans="1:8" x14ac:dyDescent="0.25">
      <c r="A255" s="6" t="s">
        <v>500</v>
      </c>
      <c r="B255" s="6" t="s">
        <v>501</v>
      </c>
      <c r="C255" s="11">
        <v>962370.8</v>
      </c>
      <c r="D255" s="11"/>
      <c r="E255" s="11">
        <v>962370.8</v>
      </c>
      <c r="F255" s="11">
        <v>240040.16</v>
      </c>
      <c r="G255" s="11"/>
      <c r="H255" s="14">
        <v>240040.16</v>
      </c>
    </row>
    <row r="256" spans="1:8" x14ac:dyDescent="0.25">
      <c r="A256" s="6" t="s">
        <v>502</v>
      </c>
      <c r="B256" s="6" t="s">
        <v>503</v>
      </c>
      <c r="C256" s="11">
        <v>289168.2</v>
      </c>
      <c r="D256" s="11"/>
      <c r="E256" s="11">
        <v>289168.2</v>
      </c>
      <c r="F256" s="11">
        <v>77632.41</v>
      </c>
      <c r="G256" s="11"/>
      <c r="H256" s="14">
        <v>77632.41</v>
      </c>
    </row>
    <row r="257" spans="1:8" x14ac:dyDescent="0.25">
      <c r="A257" s="6" t="s">
        <v>504</v>
      </c>
      <c r="B257" s="6" t="s">
        <v>505</v>
      </c>
      <c r="C257" s="11">
        <v>340401.9</v>
      </c>
      <c r="D257" s="11"/>
      <c r="E257" s="11">
        <v>340401.9</v>
      </c>
      <c r="F257" s="11">
        <v>76253.95</v>
      </c>
      <c r="G257" s="11"/>
      <c r="H257" s="14">
        <v>76253.95</v>
      </c>
    </row>
    <row r="258" spans="1:8" x14ac:dyDescent="0.25">
      <c r="A258" s="6" t="s">
        <v>506</v>
      </c>
      <c r="B258" s="6" t="s">
        <v>507</v>
      </c>
      <c r="C258" s="11">
        <v>754259.3</v>
      </c>
      <c r="D258" s="11"/>
      <c r="E258" s="11">
        <v>754259.3</v>
      </c>
      <c r="F258" s="11">
        <v>149375.03</v>
      </c>
      <c r="G258" s="11"/>
      <c r="H258" s="14">
        <v>149375.03</v>
      </c>
    </row>
    <row r="259" spans="1:8" x14ac:dyDescent="0.25">
      <c r="A259" s="6" t="s">
        <v>508</v>
      </c>
      <c r="B259" s="6" t="s">
        <v>509</v>
      </c>
      <c r="C259" s="11">
        <v>1058258.1000000001</v>
      </c>
      <c r="D259" s="11"/>
      <c r="E259" s="11">
        <v>1058258.1000000001</v>
      </c>
      <c r="F259" s="11">
        <v>126630.43</v>
      </c>
      <c r="G259" s="11"/>
      <c r="H259" s="14">
        <v>126630.43</v>
      </c>
    </row>
    <row r="260" spans="1:8" x14ac:dyDescent="0.25">
      <c r="A260" s="6" t="s">
        <v>510</v>
      </c>
      <c r="B260" s="6" t="s">
        <v>511</v>
      </c>
      <c r="C260" s="11">
        <v>1201386</v>
      </c>
      <c r="D260" s="11"/>
      <c r="E260" s="11">
        <v>1201386</v>
      </c>
      <c r="F260" s="11">
        <v>200942</v>
      </c>
      <c r="G260" s="11"/>
      <c r="H260" s="14">
        <v>200942</v>
      </c>
    </row>
    <row r="261" spans="1:8" x14ac:dyDescent="0.25">
      <c r="A261" s="6" t="s">
        <v>512</v>
      </c>
      <c r="B261" s="6" t="s">
        <v>513</v>
      </c>
      <c r="C261" s="11">
        <v>635757.1</v>
      </c>
      <c r="D261" s="11"/>
      <c r="E261" s="11">
        <v>635757.1</v>
      </c>
      <c r="F261" s="11">
        <v>123873.5</v>
      </c>
      <c r="G261" s="11"/>
      <c r="H261" s="14">
        <v>123873.5</v>
      </c>
    </row>
    <row r="262" spans="1:8" x14ac:dyDescent="0.25">
      <c r="A262" s="6" t="s">
        <v>514</v>
      </c>
      <c r="B262" s="6" t="s">
        <v>515</v>
      </c>
      <c r="C262" s="11">
        <v>117163.2</v>
      </c>
      <c r="D262" s="11"/>
      <c r="E262" s="11">
        <v>117163.2</v>
      </c>
      <c r="F262" s="11">
        <v>14348.52</v>
      </c>
      <c r="G262" s="11"/>
      <c r="H262" s="14">
        <v>14348.52</v>
      </c>
    </row>
    <row r="263" spans="1:8" x14ac:dyDescent="0.25">
      <c r="A263" s="6" t="s">
        <v>516</v>
      </c>
      <c r="B263" s="6" t="s">
        <v>517</v>
      </c>
      <c r="C263" s="11">
        <v>375829.5</v>
      </c>
      <c r="D263" s="11"/>
      <c r="E263" s="11">
        <v>375829.5</v>
      </c>
      <c r="F263" s="11">
        <v>65915.490000000005</v>
      </c>
      <c r="G263" s="11"/>
      <c r="H263" s="14">
        <v>65915.490000000005</v>
      </c>
    </row>
    <row r="264" spans="1:8" x14ac:dyDescent="0.25">
      <c r="A264" s="6" t="s">
        <v>518</v>
      </c>
      <c r="B264" s="6" t="s">
        <v>519</v>
      </c>
      <c r="C264" s="11">
        <v>246308.1</v>
      </c>
      <c r="D264" s="11"/>
      <c r="E264" s="11">
        <v>246308.1</v>
      </c>
      <c r="F264" s="11">
        <v>43734.8</v>
      </c>
      <c r="G264" s="11"/>
      <c r="H264" s="14">
        <v>43734.8</v>
      </c>
    </row>
    <row r="265" spans="1:8" x14ac:dyDescent="0.25">
      <c r="A265" s="6" t="s">
        <v>520</v>
      </c>
      <c r="B265" s="6" t="s">
        <v>521</v>
      </c>
      <c r="C265" s="11">
        <v>790902.9</v>
      </c>
      <c r="D265" s="11"/>
      <c r="E265" s="11">
        <v>790902.9</v>
      </c>
      <c r="F265" s="11">
        <v>134211.96</v>
      </c>
      <c r="G265" s="11"/>
      <c r="H265" s="14">
        <v>134211.96</v>
      </c>
    </row>
    <row r="266" spans="1:8" x14ac:dyDescent="0.25">
      <c r="A266" s="6" t="s">
        <v>522</v>
      </c>
      <c r="B266" s="6" t="s">
        <v>523</v>
      </c>
      <c r="C266" s="11">
        <v>627315.30000000005</v>
      </c>
      <c r="D266" s="11"/>
      <c r="E266" s="11">
        <v>627315.30000000005</v>
      </c>
      <c r="F266" s="11">
        <v>137282.17000000001</v>
      </c>
      <c r="G266" s="11"/>
      <c r="H266" s="14">
        <v>137282.17000000001</v>
      </c>
    </row>
    <row r="267" spans="1:8" x14ac:dyDescent="0.25">
      <c r="A267" s="6" t="s">
        <v>524</v>
      </c>
      <c r="B267" s="6" t="s">
        <v>525</v>
      </c>
      <c r="C267" s="11">
        <v>1868336.9</v>
      </c>
      <c r="D267" s="11"/>
      <c r="E267" s="11">
        <v>1868336.9</v>
      </c>
      <c r="F267" s="11">
        <v>434340.48</v>
      </c>
      <c r="G267" s="11"/>
      <c r="H267" s="14">
        <v>434340.48</v>
      </c>
    </row>
    <row r="268" spans="1:8" x14ac:dyDescent="0.25">
      <c r="A268" s="6" t="s">
        <v>526</v>
      </c>
      <c r="B268" s="6" t="s">
        <v>527</v>
      </c>
      <c r="C268" s="11">
        <v>264948.2</v>
      </c>
      <c r="D268" s="11"/>
      <c r="E268" s="11">
        <v>264948.2</v>
      </c>
      <c r="F268" s="11">
        <v>62093.4</v>
      </c>
      <c r="G268" s="11"/>
      <c r="H268" s="14">
        <v>62093.4</v>
      </c>
    </row>
    <row r="269" spans="1:8" x14ac:dyDescent="0.25">
      <c r="A269" s="6" t="s">
        <v>528</v>
      </c>
      <c r="B269" s="6" t="s">
        <v>529</v>
      </c>
      <c r="C269" s="11">
        <v>1614281.5</v>
      </c>
      <c r="D269" s="11"/>
      <c r="E269" s="11">
        <v>1614281.5</v>
      </c>
      <c r="F269" s="11">
        <v>199500.88</v>
      </c>
      <c r="G269" s="11"/>
      <c r="H269" s="14">
        <v>199500.88</v>
      </c>
    </row>
    <row r="270" spans="1:8" x14ac:dyDescent="0.25">
      <c r="A270" s="6" t="s">
        <v>530</v>
      </c>
      <c r="B270" s="6" t="s">
        <v>531</v>
      </c>
      <c r="C270" s="11">
        <v>758947.1</v>
      </c>
      <c r="D270" s="11"/>
      <c r="E270" s="11">
        <v>758947.1</v>
      </c>
      <c r="F270" s="11">
        <v>135903.71</v>
      </c>
      <c r="G270" s="11"/>
      <c r="H270" s="14">
        <v>135903.71</v>
      </c>
    </row>
    <row r="271" spans="1:8" x14ac:dyDescent="0.25">
      <c r="A271" s="6" t="s">
        <v>532</v>
      </c>
      <c r="B271" s="6" t="s">
        <v>533</v>
      </c>
      <c r="C271" s="11">
        <v>1706996.9</v>
      </c>
      <c r="D271" s="11"/>
      <c r="E271" s="11">
        <v>1706996.9</v>
      </c>
      <c r="F271" s="11">
        <v>420493.22</v>
      </c>
      <c r="G271" s="11"/>
      <c r="H271" s="14">
        <v>420493.22</v>
      </c>
    </row>
    <row r="272" spans="1:8" x14ac:dyDescent="0.25">
      <c r="A272" s="6" t="s">
        <v>534</v>
      </c>
      <c r="B272" s="6" t="s">
        <v>535</v>
      </c>
      <c r="C272" s="11">
        <v>1851567.7</v>
      </c>
      <c r="D272" s="11"/>
      <c r="E272" s="11">
        <v>1851567.7</v>
      </c>
      <c r="F272" s="11">
        <v>535782.67000000004</v>
      </c>
      <c r="G272" s="11"/>
      <c r="H272" s="14">
        <v>535782.67000000004</v>
      </c>
    </row>
    <row r="273" spans="1:8" x14ac:dyDescent="0.25">
      <c r="A273" s="6" t="s">
        <v>536</v>
      </c>
      <c r="B273" s="6" t="s">
        <v>537</v>
      </c>
      <c r="C273" s="11">
        <v>94025</v>
      </c>
      <c r="D273" s="11"/>
      <c r="E273" s="11">
        <v>94025</v>
      </c>
      <c r="F273" s="11">
        <v>15351.04</v>
      </c>
      <c r="G273" s="11"/>
      <c r="H273" s="14">
        <v>15351.04</v>
      </c>
    </row>
    <row r="274" spans="1:8" x14ac:dyDescent="0.25">
      <c r="A274" s="6" t="s">
        <v>538</v>
      </c>
      <c r="B274" s="6" t="s">
        <v>539</v>
      </c>
      <c r="C274" s="11">
        <v>178947.8</v>
      </c>
      <c r="D274" s="11"/>
      <c r="E274" s="11">
        <v>178947.8</v>
      </c>
      <c r="F274" s="11">
        <v>71993.25</v>
      </c>
      <c r="G274" s="11"/>
      <c r="H274" s="14">
        <v>71993.25</v>
      </c>
    </row>
    <row r="275" spans="1:8" x14ac:dyDescent="0.25">
      <c r="A275" s="6" t="s">
        <v>540</v>
      </c>
      <c r="B275" s="6" t="s">
        <v>541</v>
      </c>
      <c r="C275" s="11">
        <v>948411.8</v>
      </c>
      <c r="D275" s="11"/>
      <c r="E275" s="11">
        <v>948411.8</v>
      </c>
      <c r="F275" s="11">
        <v>270240.98</v>
      </c>
      <c r="G275" s="11"/>
      <c r="H275" s="14">
        <v>270240.98</v>
      </c>
    </row>
    <row r="276" spans="1:8" x14ac:dyDescent="0.25">
      <c r="A276" s="6" t="s">
        <v>542</v>
      </c>
      <c r="B276" s="6" t="s">
        <v>543</v>
      </c>
      <c r="C276" s="11">
        <v>669485.69999999995</v>
      </c>
      <c r="D276" s="11"/>
      <c r="E276" s="11">
        <v>669485.69999999995</v>
      </c>
      <c r="F276" s="11">
        <v>82143.740000000005</v>
      </c>
      <c r="G276" s="11"/>
      <c r="H276" s="14">
        <v>82143.740000000005</v>
      </c>
    </row>
    <row r="277" spans="1:8" x14ac:dyDescent="0.25">
      <c r="A277" s="6" t="s">
        <v>544</v>
      </c>
      <c r="B277" s="6" t="s">
        <v>545</v>
      </c>
      <c r="C277" s="11">
        <v>1324139.6000000001</v>
      </c>
      <c r="D277" s="11"/>
      <c r="E277" s="11">
        <v>1324139.6000000001</v>
      </c>
      <c r="F277" s="11">
        <v>200127.45</v>
      </c>
      <c r="G277" s="11"/>
      <c r="H277" s="14">
        <v>200127.45</v>
      </c>
    </row>
    <row r="278" spans="1:8" x14ac:dyDescent="0.25">
      <c r="A278" s="6" t="s">
        <v>546</v>
      </c>
      <c r="B278" s="6" t="s">
        <v>547</v>
      </c>
      <c r="C278" s="11">
        <v>1685203.6</v>
      </c>
      <c r="D278" s="11"/>
      <c r="E278" s="11">
        <v>1685203.6</v>
      </c>
      <c r="F278" s="11">
        <v>391733.51</v>
      </c>
      <c r="G278" s="11"/>
      <c r="H278" s="14">
        <v>391733.51</v>
      </c>
    </row>
    <row r="279" spans="1:8" x14ac:dyDescent="0.25">
      <c r="A279" s="6" t="s">
        <v>548</v>
      </c>
      <c r="B279" s="6" t="s">
        <v>549</v>
      </c>
      <c r="C279" s="11">
        <v>1444432.8</v>
      </c>
      <c r="D279" s="11"/>
      <c r="E279" s="11">
        <v>1444432.8</v>
      </c>
      <c r="F279" s="11">
        <v>239225.61</v>
      </c>
      <c r="G279" s="11"/>
      <c r="H279" s="14">
        <v>239225.61</v>
      </c>
    </row>
    <row r="280" spans="1:8" x14ac:dyDescent="0.25">
      <c r="A280" s="6" t="s">
        <v>550</v>
      </c>
      <c r="B280" s="6" t="s">
        <v>551</v>
      </c>
      <c r="C280" s="11">
        <v>499985.8</v>
      </c>
      <c r="D280" s="11"/>
      <c r="E280" s="11">
        <v>499985.8</v>
      </c>
      <c r="F280" s="11">
        <v>83208.91</v>
      </c>
      <c r="G280" s="11"/>
      <c r="H280" s="14">
        <v>83208.91</v>
      </c>
    </row>
    <row r="281" spans="1:8" x14ac:dyDescent="0.25">
      <c r="A281" s="6" t="s">
        <v>552</v>
      </c>
      <c r="B281" s="6" t="s">
        <v>553</v>
      </c>
      <c r="C281" s="11">
        <v>1989533.4</v>
      </c>
      <c r="D281" s="11"/>
      <c r="E281" s="11">
        <v>1989533.4</v>
      </c>
      <c r="F281" s="11">
        <v>456521.17</v>
      </c>
      <c r="G281" s="11"/>
      <c r="H281" s="14">
        <v>456521.17</v>
      </c>
    </row>
    <row r="282" spans="1:8" x14ac:dyDescent="0.25">
      <c r="A282" s="6" t="s">
        <v>554</v>
      </c>
      <c r="B282" s="6" t="s">
        <v>555</v>
      </c>
      <c r="C282" s="11">
        <v>368438.5</v>
      </c>
      <c r="D282" s="11"/>
      <c r="E282" s="11">
        <v>368438.5</v>
      </c>
      <c r="F282" s="11">
        <v>43296.2</v>
      </c>
      <c r="G282" s="11"/>
      <c r="H282" s="14">
        <v>43296.2</v>
      </c>
    </row>
    <row r="283" spans="1:8" x14ac:dyDescent="0.25">
      <c r="A283" s="6" t="s">
        <v>556</v>
      </c>
      <c r="B283" s="6" t="s">
        <v>557</v>
      </c>
      <c r="C283" s="11">
        <v>4049091.9</v>
      </c>
      <c r="D283" s="11"/>
      <c r="E283" s="11">
        <v>4049091.9</v>
      </c>
      <c r="F283" s="11">
        <v>773817.79</v>
      </c>
      <c r="G283" s="11"/>
      <c r="H283" s="14">
        <v>773817.79</v>
      </c>
    </row>
    <row r="284" spans="1:8" x14ac:dyDescent="0.25">
      <c r="A284" s="6" t="s">
        <v>558</v>
      </c>
      <c r="B284" s="6" t="s">
        <v>559</v>
      </c>
      <c r="C284" s="11">
        <v>7914358.7999999998</v>
      </c>
      <c r="D284" s="11"/>
      <c r="E284" s="11">
        <v>7914358.7999999998</v>
      </c>
      <c r="F284" s="11">
        <v>2423710.11</v>
      </c>
      <c r="G284" s="11"/>
      <c r="H284" s="14">
        <v>2423710.11</v>
      </c>
    </row>
    <row r="285" spans="1:8" x14ac:dyDescent="0.25">
      <c r="A285" s="6" t="s">
        <v>560</v>
      </c>
      <c r="B285" s="6" t="s">
        <v>561</v>
      </c>
      <c r="C285" s="11">
        <v>870723.9</v>
      </c>
      <c r="D285" s="11"/>
      <c r="E285" s="11">
        <v>870723.9</v>
      </c>
      <c r="F285" s="11">
        <v>183711.24</v>
      </c>
      <c r="G285" s="11"/>
      <c r="H285" s="14">
        <v>183711.24</v>
      </c>
    </row>
    <row r="286" spans="1:8" x14ac:dyDescent="0.25">
      <c r="A286" s="6" t="s">
        <v>562</v>
      </c>
      <c r="B286" s="6" t="s">
        <v>563</v>
      </c>
      <c r="C286" s="11">
        <v>349548.4</v>
      </c>
      <c r="D286" s="11"/>
      <c r="E286" s="11">
        <v>349548.4</v>
      </c>
      <c r="F286" s="11">
        <v>126003.85</v>
      </c>
      <c r="G286" s="11"/>
      <c r="H286" s="14">
        <v>126003.85</v>
      </c>
    </row>
    <row r="287" spans="1:8" x14ac:dyDescent="0.25">
      <c r="A287" s="6" t="s">
        <v>564</v>
      </c>
      <c r="B287" s="6" t="s">
        <v>565</v>
      </c>
      <c r="C287" s="11">
        <v>198269</v>
      </c>
      <c r="D287" s="11"/>
      <c r="E287" s="11">
        <v>198269</v>
      </c>
      <c r="F287" s="11">
        <v>19110.48</v>
      </c>
      <c r="G287" s="11"/>
      <c r="H287" s="14">
        <v>19110.48</v>
      </c>
    </row>
    <row r="288" spans="1:8" x14ac:dyDescent="0.25">
      <c r="A288" s="6" t="s">
        <v>566</v>
      </c>
      <c r="B288" s="6" t="s">
        <v>567</v>
      </c>
      <c r="C288" s="11">
        <v>326731.09999999998</v>
      </c>
      <c r="D288" s="11"/>
      <c r="E288" s="11">
        <v>326731.09999999998</v>
      </c>
      <c r="F288" s="11">
        <v>40915.22</v>
      </c>
      <c r="G288" s="11"/>
      <c r="H288" s="14">
        <v>40915.22</v>
      </c>
    </row>
    <row r="289" spans="1:8" x14ac:dyDescent="0.25">
      <c r="A289" s="6" t="s">
        <v>568</v>
      </c>
      <c r="B289" s="6" t="s">
        <v>569</v>
      </c>
      <c r="C289" s="11">
        <v>239097</v>
      </c>
      <c r="D289" s="11"/>
      <c r="E289" s="11">
        <v>239097</v>
      </c>
      <c r="F289" s="11">
        <v>65414.23</v>
      </c>
      <c r="G289" s="11"/>
      <c r="H289" s="14">
        <v>65414.23</v>
      </c>
    </row>
    <row r="290" spans="1:8" x14ac:dyDescent="0.25">
      <c r="A290" s="6" t="s">
        <v>570</v>
      </c>
      <c r="B290" s="6" t="s">
        <v>571</v>
      </c>
      <c r="C290" s="11">
        <v>1115295.5</v>
      </c>
      <c r="D290" s="11"/>
      <c r="E290" s="11">
        <v>1115295.5</v>
      </c>
      <c r="F290" s="11">
        <v>196806.62</v>
      </c>
      <c r="G290" s="11"/>
      <c r="H290" s="14">
        <v>196806.62</v>
      </c>
    </row>
    <row r="291" spans="1:8" x14ac:dyDescent="0.25">
      <c r="A291" s="6" t="s">
        <v>572</v>
      </c>
      <c r="B291" s="6" t="s">
        <v>573</v>
      </c>
      <c r="C291" s="11">
        <v>630220.69999999995</v>
      </c>
      <c r="D291" s="11"/>
      <c r="E291" s="11">
        <v>630220.69999999995</v>
      </c>
      <c r="F291" s="11">
        <v>229827.02</v>
      </c>
      <c r="G291" s="11"/>
      <c r="H291" s="14">
        <v>229827.02</v>
      </c>
    </row>
    <row r="292" spans="1:8" x14ac:dyDescent="0.25">
      <c r="A292" s="6" t="s">
        <v>574</v>
      </c>
      <c r="B292" s="6" t="s">
        <v>575</v>
      </c>
      <c r="C292" s="11">
        <v>699426.7</v>
      </c>
      <c r="D292" s="11"/>
      <c r="E292" s="11">
        <v>699426.7</v>
      </c>
      <c r="F292" s="11">
        <v>194237.67</v>
      </c>
      <c r="G292" s="11"/>
      <c r="H292" s="14">
        <v>194237.67</v>
      </c>
    </row>
    <row r="293" spans="1:8" x14ac:dyDescent="0.25">
      <c r="A293" s="6" t="s">
        <v>576</v>
      </c>
      <c r="B293" s="6" t="s">
        <v>577</v>
      </c>
      <c r="C293" s="11">
        <v>179857.8</v>
      </c>
      <c r="D293" s="11"/>
      <c r="E293" s="11">
        <v>179857.8</v>
      </c>
      <c r="F293" s="11">
        <v>19235.79</v>
      </c>
      <c r="G293" s="11"/>
      <c r="H293" s="14">
        <v>19235.79</v>
      </c>
    </row>
    <row r="294" spans="1:8" x14ac:dyDescent="0.25">
      <c r="A294" s="6" t="s">
        <v>578</v>
      </c>
      <c r="B294" s="6" t="s">
        <v>579</v>
      </c>
      <c r="C294" s="11">
        <v>189153.2</v>
      </c>
      <c r="D294" s="11"/>
      <c r="E294" s="11">
        <v>189153.2</v>
      </c>
      <c r="F294" s="11">
        <v>36654.53</v>
      </c>
      <c r="G294" s="11"/>
      <c r="H294" s="14">
        <v>36654.53</v>
      </c>
    </row>
    <row r="295" spans="1:8" x14ac:dyDescent="0.25">
      <c r="A295" s="6" t="s">
        <v>580</v>
      </c>
      <c r="B295" s="6" t="s">
        <v>581</v>
      </c>
      <c r="C295" s="11">
        <v>236004.5</v>
      </c>
      <c r="D295" s="11"/>
      <c r="E295" s="11">
        <v>236004.5</v>
      </c>
      <c r="F295" s="11">
        <v>76065.98</v>
      </c>
      <c r="G295" s="11"/>
      <c r="H295" s="14">
        <v>76065.98</v>
      </c>
    </row>
    <row r="296" spans="1:8" x14ac:dyDescent="0.25">
      <c r="A296" s="6" t="s">
        <v>582</v>
      </c>
      <c r="B296" s="6" t="s">
        <v>583</v>
      </c>
      <c r="C296" s="11">
        <v>249928</v>
      </c>
      <c r="D296" s="11"/>
      <c r="E296" s="11">
        <v>249928</v>
      </c>
      <c r="F296" s="11">
        <v>65351.58</v>
      </c>
      <c r="G296" s="11"/>
      <c r="H296" s="14">
        <v>65351.58</v>
      </c>
    </row>
    <row r="297" spans="1:8" x14ac:dyDescent="0.25">
      <c r="A297" s="6" t="s">
        <v>584</v>
      </c>
      <c r="B297" s="6" t="s">
        <v>585</v>
      </c>
      <c r="C297" s="11">
        <v>1089953.8</v>
      </c>
      <c r="D297" s="11">
        <v>298427.17000000004</v>
      </c>
      <c r="E297" s="11">
        <v>791526.63</v>
      </c>
      <c r="F297" s="11">
        <v>269927.7</v>
      </c>
      <c r="G297" s="11"/>
      <c r="H297" s="14">
        <v>269927.7</v>
      </c>
    </row>
    <row r="298" spans="1:8" x14ac:dyDescent="0.25">
      <c r="A298" s="6" t="s">
        <v>586</v>
      </c>
      <c r="B298" s="6" t="s">
        <v>587</v>
      </c>
      <c r="C298" s="11">
        <v>623316.5</v>
      </c>
      <c r="D298" s="11"/>
      <c r="E298" s="11">
        <v>623316.5</v>
      </c>
      <c r="F298" s="11">
        <v>94612.54</v>
      </c>
      <c r="G298" s="11"/>
      <c r="H298" s="14">
        <v>94612.54</v>
      </c>
    </row>
    <row r="299" spans="1:8" x14ac:dyDescent="0.25">
      <c r="A299" s="6" t="s">
        <v>588</v>
      </c>
      <c r="B299" s="6" t="s">
        <v>589</v>
      </c>
      <c r="C299" s="11">
        <v>825247.7</v>
      </c>
      <c r="D299" s="11"/>
      <c r="E299" s="11">
        <v>825247.7</v>
      </c>
      <c r="F299" s="11">
        <v>1072442.54</v>
      </c>
      <c r="G299" s="11"/>
      <c r="H299" s="14">
        <v>1072442.54</v>
      </c>
    </row>
    <row r="300" spans="1:8" x14ac:dyDescent="0.25">
      <c r="A300" s="6" t="s">
        <v>590</v>
      </c>
      <c r="B300" s="6" t="s">
        <v>591</v>
      </c>
      <c r="C300" s="11">
        <v>755537</v>
      </c>
      <c r="D300" s="11"/>
      <c r="E300" s="11">
        <v>755537</v>
      </c>
      <c r="F300" s="11">
        <v>440794.19</v>
      </c>
      <c r="G300" s="11"/>
      <c r="H300" s="14">
        <v>440794.19</v>
      </c>
    </row>
    <row r="301" spans="1:8" x14ac:dyDescent="0.25">
      <c r="A301" s="6" t="s">
        <v>592</v>
      </c>
      <c r="B301" s="6" t="s">
        <v>593</v>
      </c>
      <c r="C301" s="11">
        <v>1107793</v>
      </c>
      <c r="D301" s="11"/>
      <c r="E301" s="11">
        <v>1107793</v>
      </c>
      <c r="F301" s="11">
        <v>627826.26</v>
      </c>
      <c r="G301" s="11"/>
      <c r="H301" s="14">
        <v>627826.26</v>
      </c>
    </row>
    <row r="302" spans="1:8" x14ac:dyDescent="0.25">
      <c r="A302" s="6" t="s">
        <v>594</v>
      </c>
      <c r="B302" s="6" t="s">
        <v>595</v>
      </c>
      <c r="C302" s="11">
        <v>256224.6</v>
      </c>
      <c r="D302" s="11"/>
      <c r="E302" s="11">
        <v>256224.6</v>
      </c>
      <c r="F302" s="11">
        <v>59837.73</v>
      </c>
      <c r="G302" s="11"/>
      <c r="H302" s="14">
        <v>59837.73</v>
      </c>
    </row>
    <row r="303" spans="1:8" x14ac:dyDescent="0.25">
      <c r="A303" s="6" t="s">
        <v>596</v>
      </c>
      <c r="B303" s="6" t="s">
        <v>597</v>
      </c>
      <c r="C303" s="11">
        <v>889312.9</v>
      </c>
      <c r="D303" s="11"/>
      <c r="E303" s="11">
        <v>889312.9</v>
      </c>
      <c r="F303" s="11">
        <v>172370.26</v>
      </c>
      <c r="G303" s="11"/>
      <c r="H303" s="14">
        <v>172370.26</v>
      </c>
    </row>
    <row r="304" spans="1:8" x14ac:dyDescent="0.25">
      <c r="A304" s="6" t="s">
        <v>598</v>
      </c>
      <c r="B304" s="6" t="s">
        <v>599</v>
      </c>
      <c r="C304" s="11">
        <v>2131626.2000000002</v>
      </c>
      <c r="D304" s="11"/>
      <c r="E304" s="11">
        <v>2131626.2000000002</v>
      </c>
      <c r="F304" s="11">
        <v>851324.89</v>
      </c>
      <c r="G304" s="11"/>
      <c r="H304" s="14">
        <v>851324.89</v>
      </c>
    </row>
    <row r="305" spans="1:8" x14ac:dyDescent="0.25">
      <c r="A305" s="6" t="s">
        <v>600</v>
      </c>
      <c r="B305" s="6" t="s">
        <v>601</v>
      </c>
      <c r="C305" s="11">
        <v>263346.7</v>
      </c>
      <c r="D305" s="11"/>
      <c r="E305" s="11">
        <v>263346.7</v>
      </c>
      <c r="F305" s="11">
        <v>70489.48</v>
      </c>
      <c r="G305" s="11"/>
      <c r="H305" s="14">
        <v>70489.48</v>
      </c>
    </row>
    <row r="306" spans="1:8" x14ac:dyDescent="0.25">
      <c r="A306" s="6" t="s">
        <v>602</v>
      </c>
      <c r="B306" s="6" t="s">
        <v>603</v>
      </c>
      <c r="C306" s="11">
        <v>1684905.8</v>
      </c>
      <c r="D306" s="11"/>
      <c r="E306" s="11">
        <v>1684905.8</v>
      </c>
      <c r="F306" s="11">
        <v>415543.29</v>
      </c>
      <c r="G306" s="11"/>
      <c r="H306" s="14">
        <v>415543.29</v>
      </c>
    </row>
    <row r="307" spans="1:8" x14ac:dyDescent="0.25">
      <c r="A307" s="6" t="s">
        <v>604</v>
      </c>
      <c r="B307" s="6" t="s">
        <v>605</v>
      </c>
      <c r="C307" s="11">
        <v>251633.1</v>
      </c>
      <c r="D307" s="11"/>
      <c r="E307" s="11">
        <v>251633.1</v>
      </c>
      <c r="F307" s="11">
        <v>99875.75</v>
      </c>
      <c r="G307" s="11"/>
      <c r="H307" s="14">
        <v>99875.75</v>
      </c>
    </row>
    <row r="308" spans="1:8" x14ac:dyDescent="0.25">
      <c r="A308" s="6" t="s">
        <v>606</v>
      </c>
      <c r="B308" s="6" t="s">
        <v>607</v>
      </c>
      <c r="C308" s="11">
        <v>1157435.3</v>
      </c>
      <c r="D308" s="11"/>
      <c r="E308" s="11">
        <v>1157435.3</v>
      </c>
      <c r="F308" s="11">
        <v>285654.68</v>
      </c>
      <c r="G308" s="11"/>
      <c r="H308" s="14">
        <v>285654.68</v>
      </c>
    </row>
    <row r="309" spans="1:8" x14ac:dyDescent="0.25">
      <c r="A309" s="6" t="s">
        <v>608</v>
      </c>
      <c r="B309" s="6" t="s">
        <v>609</v>
      </c>
      <c r="C309" s="11">
        <v>219520.6</v>
      </c>
      <c r="D309" s="11"/>
      <c r="E309" s="11">
        <v>219520.6</v>
      </c>
      <c r="F309" s="11">
        <v>67732.55</v>
      </c>
      <c r="G309" s="11"/>
      <c r="H309" s="14">
        <v>67732.55</v>
      </c>
    </row>
    <row r="310" spans="1:8" x14ac:dyDescent="0.25">
      <c r="A310" s="6" t="s">
        <v>610</v>
      </c>
      <c r="B310" s="6" t="s">
        <v>611</v>
      </c>
      <c r="C310" s="11">
        <v>321366.40000000002</v>
      </c>
      <c r="D310" s="11"/>
      <c r="E310" s="11">
        <v>321366.40000000002</v>
      </c>
      <c r="F310" s="11">
        <v>44862.64</v>
      </c>
      <c r="G310" s="11"/>
      <c r="H310" s="14">
        <v>44862.64</v>
      </c>
    </row>
    <row r="311" spans="1:8" x14ac:dyDescent="0.25">
      <c r="A311" s="6" t="s">
        <v>612</v>
      </c>
      <c r="B311" s="6" t="s">
        <v>613</v>
      </c>
      <c r="C311" s="11">
        <v>344045.4</v>
      </c>
      <c r="D311" s="11"/>
      <c r="E311" s="11">
        <v>344045.4</v>
      </c>
      <c r="F311" s="11">
        <v>271494.13</v>
      </c>
      <c r="G311" s="11"/>
      <c r="H311" s="14">
        <v>271494.13</v>
      </c>
    </row>
    <row r="312" spans="1:8" x14ac:dyDescent="0.25">
      <c r="A312" s="6" t="s">
        <v>614</v>
      </c>
      <c r="B312" s="6" t="s">
        <v>615</v>
      </c>
      <c r="C312" s="11">
        <v>1155491.8</v>
      </c>
      <c r="D312" s="11"/>
      <c r="E312" s="11">
        <v>1155491.8</v>
      </c>
      <c r="F312" s="11">
        <v>291607.13</v>
      </c>
      <c r="G312" s="11"/>
      <c r="H312" s="14">
        <v>291607.13</v>
      </c>
    </row>
    <row r="313" spans="1:8" x14ac:dyDescent="0.25">
      <c r="A313" s="6" t="s">
        <v>616</v>
      </c>
      <c r="B313" s="6" t="s">
        <v>617</v>
      </c>
      <c r="C313" s="11">
        <v>1415781.1</v>
      </c>
      <c r="D313" s="11"/>
      <c r="E313" s="11">
        <v>1415781.1</v>
      </c>
      <c r="F313" s="11">
        <v>609968.93000000005</v>
      </c>
      <c r="G313" s="11"/>
      <c r="H313" s="14">
        <v>609968.93000000005</v>
      </c>
    </row>
    <row r="314" spans="1:8" x14ac:dyDescent="0.25">
      <c r="A314" s="6" t="s">
        <v>618</v>
      </c>
      <c r="B314" s="6" t="s">
        <v>619</v>
      </c>
      <c r="C314" s="11">
        <v>493409.9</v>
      </c>
      <c r="D314" s="11"/>
      <c r="E314" s="11">
        <v>493409.9</v>
      </c>
      <c r="F314" s="11">
        <v>207207.73</v>
      </c>
      <c r="G314" s="11"/>
      <c r="H314" s="14">
        <v>207207.73</v>
      </c>
    </row>
    <row r="315" spans="1:8" x14ac:dyDescent="0.25">
      <c r="A315" s="6" t="s">
        <v>620</v>
      </c>
      <c r="B315" s="6" t="s">
        <v>621</v>
      </c>
      <c r="C315" s="11">
        <v>2747368.1</v>
      </c>
      <c r="D315" s="11"/>
      <c r="E315" s="11">
        <v>2747368.1</v>
      </c>
      <c r="F315" s="11">
        <v>649631</v>
      </c>
      <c r="G315" s="11">
        <v>14403</v>
      </c>
      <c r="H315" s="14">
        <v>635228</v>
      </c>
    </row>
    <row r="316" spans="1:8" x14ac:dyDescent="0.25">
      <c r="A316" s="6" t="s">
        <v>622</v>
      </c>
      <c r="B316" s="6" t="s">
        <v>623</v>
      </c>
      <c r="C316" s="11">
        <v>1550074.4</v>
      </c>
      <c r="D316" s="11"/>
      <c r="E316" s="11">
        <v>1550074.4</v>
      </c>
      <c r="F316" s="11">
        <v>911789.19</v>
      </c>
      <c r="G316" s="11"/>
      <c r="H316" s="14">
        <v>911789.19</v>
      </c>
    </row>
    <row r="317" spans="1:8" x14ac:dyDescent="0.25">
      <c r="A317" s="6" t="s">
        <v>624</v>
      </c>
      <c r="B317" s="6" t="s">
        <v>625</v>
      </c>
      <c r="C317" s="11">
        <v>201586.2</v>
      </c>
      <c r="D317" s="11"/>
      <c r="E317" s="11">
        <v>201586.2</v>
      </c>
      <c r="F317" s="11">
        <v>30263.48</v>
      </c>
      <c r="G317" s="11"/>
      <c r="H317" s="14">
        <v>30263.48</v>
      </c>
    </row>
    <row r="318" spans="1:8" x14ac:dyDescent="0.25">
      <c r="A318" s="6" t="s">
        <v>626</v>
      </c>
      <c r="B318" s="6" t="s">
        <v>627</v>
      </c>
      <c r="C318" s="11">
        <v>2939904.8</v>
      </c>
      <c r="D318" s="11"/>
      <c r="E318" s="11">
        <v>2939904.8</v>
      </c>
      <c r="F318" s="11">
        <v>706711.81</v>
      </c>
      <c r="G318" s="11"/>
      <c r="H318" s="14">
        <v>706711.81</v>
      </c>
    </row>
    <row r="319" spans="1:8" x14ac:dyDescent="0.25">
      <c r="A319" s="6" t="s">
        <v>628</v>
      </c>
      <c r="B319" s="6" t="s">
        <v>629</v>
      </c>
      <c r="C319" s="11">
        <v>358245.9</v>
      </c>
      <c r="D319" s="11"/>
      <c r="E319" s="11">
        <v>358245.9</v>
      </c>
      <c r="F319" s="11">
        <v>45739.839999999997</v>
      </c>
      <c r="G319" s="11"/>
      <c r="H319" s="14">
        <v>45739.839999999997</v>
      </c>
    </row>
    <row r="320" spans="1:8" x14ac:dyDescent="0.25">
      <c r="A320" s="6" t="s">
        <v>630</v>
      </c>
      <c r="B320" s="6" t="s">
        <v>631</v>
      </c>
      <c r="C320" s="11">
        <v>273837.5</v>
      </c>
      <c r="D320" s="11"/>
      <c r="E320" s="11">
        <v>273837.5</v>
      </c>
      <c r="F320" s="11">
        <v>109963.58</v>
      </c>
      <c r="G320" s="11"/>
      <c r="H320" s="14">
        <v>109963.58</v>
      </c>
    </row>
    <row r="321" spans="1:8" x14ac:dyDescent="0.25">
      <c r="A321" s="6" t="s">
        <v>632</v>
      </c>
      <c r="B321" s="6" t="s">
        <v>633</v>
      </c>
      <c r="C321" s="11">
        <v>539370.4</v>
      </c>
      <c r="D321" s="11"/>
      <c r="E321" s="11">
        <v>539370.4</v>
      </c>
      <c r="F321" s="11">
        <v>118986.23</v>
      </c>
      <c r="G321" s="11"/>
      <c r="H321" s="14">
        <v>118986.23</v>
      </c>
    </row>
    <row r="322" spans="1:8" s="9" customFormat="1" x14ac:dyDescent="0.25">
      <c r="A322" s="8" t="s">
        <v>634</v>
      </c>
      <c r="B322" s="8" t="s">
        <v>635</v>
      </c>
      <c r="C322" s="12">
        <v>213919</v>
      </c>
      <c r="D322" s="11"/>
      <c r="E322" s="11">
        <v>213919</v>
      </c>
      <c r="F322" s="12">
        <v>46241.1</v>
      </c>
      <c r="G322" s="11"/>
      <c r="H322" s="14">
        <v>46241.1</v>
      </c>
    </row>
    <row r="323" spans="1:8" s="9" customFormat="1" x14ac:dyDescent="0.25">
      <c r="A323" s="8" t="s">
        <v>636</v>
      </c>
      <c r="B323" s="8" t="s">
        <v>637</v>
      </c>
      <c r="C323" s="12">
        <v>406809</v>
      </c>
      <c r="D323" s="11"/>
      <c r="E323" s="11">
        <v>406809</v>
      </c>
      <c r="F323" s="12">
        <v>78760.240000000005</v>
      </c>
      <c r="G323" s="11"/>
      <c r="H323" s="14">
        <v>78760.240000000005</v>
      </c>
    </row>
    <row r="324" spans="1:8" x14ac:dyDescent="0.25">
      <c r="A324" s="6" t="s">
        <v>638</v>
      </c>
      <c r="B324" s="6" t="s">
        <v>639</v>
      </c>
      <c r="C324" s="11">
        <v>4313431.9000000004</v>
      </c>
      <c r="D324" s="11"/>
      <c r="E324" s="11">
        <v>4313431.9000000004</v>
      </c>
      <c r="F324" s="11">
        <v>3119080.96</v>
      </c>
      <c r="G324" s="11">
        <v>678328</v>
      </c>
      <c r="H324" s="14">
        <v>2440752.96</v>
      </c>
    </row>
    <row r="325" spans="1:8" x14ac:dyDescent="0.25">
      <c r="A325" s="6" t="s">
        <v>640</v>
      </c>
      <c r="B325" s="6" t="s">
        <v>641</v>
      </c>
      <c r="C325" s="11">
        <v>361426.1</v>
      </c>
      <c r="D325" s="11"/>
      <c r="E325" s="11">
        <v>361426.1</v>
      </c>
      <c r="F325" s="11">
        <v>60902.91</v>
      </c>
      <c r="G325" s="11"/>
      <c r="H325" s="14">
        <v>60902.91</v>
      </c>
    </row>
    <row r="326" spans="1:8" x14ac:dyDescent="0.25">
      <c r="A326" s="6" t="s">
        <v>642</v>
      </c>
      <c r="B326" s="6" t="s">
        <v>643</v>
      </c>
      <c r="C326" s="11">
        <v>250419.3</v>
      </c>
      <c r="D326" s="11"/>
      <c r="E326" s="11">
        <v>250419.3</v>
      </c>
      <c r="F326" s="11">
        <v>44236.06</v>
      </c>
      <c r="G326" s="11"/>
      <c r="H326" s="14">
        <v>44236.06</v>
      </c>
    </row>
    <row r="327" spans="1:8" x14ac:dyDescent="0.25">
      <c r="A327" s="6" t="s">
        <v>644</v>
      </c>
      <c r="B327" s="6" t="s">
        <v>645</v>
      </c>
      <c r="C327" s="11">
        <v>256269.1</v>
      </c>
      <c r="D327" s="11"/>
      <c r="E327" s="11">
        <v>256269.1</v>
      </c>
      <c r="F327" s="11">
        <v>47055.64</v>
      </c>
      <c r="G327" s="11"/>
      <c r="H327" s="14">
        <v>47055.64</v>
      </c>
    </row>
    <row r="328" spans="1:8" x14ac:dyDescent="0.25">
      <c r="A328" s="6" t="s">
        <v>646</v>
      </c>
      <c r="B328" s="6" t="s">
        <v>647</v>
      </c>
      <c r="C328" s="11">
        <v>346679.9</v>
      </c>
      <c r="D328" s="11"/>
      <c r="E328" s="11">
        <v>346679.9</v>
      </c>
      <c r="F328" s="11">
        <v>49248.65</v>
      </c>
      <c r="G328" s="11"/>
      <c r="H328" s="14">
        <v>49248.65</v>
      </c>
    </row>
    <row r="329" spans="1:8" x14ac:dyDescent="0.25">
      <c r="A329" s="6" t="s">
        <v>648</v>
      </c>
      <c r="B329" s="6" t="s">
        <v>649</v>
      </c>
      <c r="C329" s="11">
        <v>675687.8</v>
      </c>
      <c r="D329" s="11"/>
      <c r="E329" s="11">
        <v>675687.8</v>
      </c>
      <c r="F329" s="11">
        <v>150628.18</v>
      </c>
      <c r="G329" s="11"/>
      <c r="H329" s="14">
        <v>150628.18</v>
      </c>
    </row>
    <row r="330" spans="1:8" x14ac:dyDescent="0.25">
      <c r="A330" s="6" t="s">
        <v>650</v>
      </c>
      <c r="B330" s="6" t="s">
        <v>651</v>
      </c>
      <c r="C330" s="11">
        <v>7077671.9000000004</v>
      </c>
      <c r="D330" s="11"/>
      <c r="E330" s="11">
        <v>7077671.9000000004</v>
      </c>
      <c r="F330" s="11">
        <v>3020333.03</v>
      </c>
      <c r="G330" s="11"/>
      <c r="H330" s="14">
        <v>3020333.03</v>
      </c>
    </row>
    <row r="331" spans="1:8" x14ac:dyDescent="0.25">
      <c r="A331" s="6" t="s">
        <v>652</v>
      </c>
      <c r="B331" s="6" t="s">
        <v>653</v>
      </c>
      <c r="C331" s="11">
        <v>4467257.0999999996</v>
      </c>
      <c r="D331" s="11"/>
      <c r="E331" s="11">
        <v>4467257.0999999996</v>
      </c>
      <c r="F331" s="11">
        <v>747501.72</v>
      </c>
      <c r="G331" s="11">
        <v>92435</v>
      </c>
      <c r="H331" s="14">
        <v>655066.72</v>
      </c>
    </row>
    <row r="332" spans="1:8" x14ac:dyDescent="0.25">
      <c r="A332" s="6" t="s">
        <v>654</v>
      </c>
      <c r="B332" s="6" t="s">
        <v>655</v>
      </c>
      <c r="C332" s="11">
        <v>1652819.2</v>
      </c>
      <c r="D332" s="11"/>
      <c r="E332" s="11">
        <v>1652819.2</v>
      </c>
      <c r="F332" s="11">
        <v>316544.74</v>
      </c>
      <c r="G332" s="11"/>
      <c r="H332" s="14">
        <v>316544.74</v>
      </c>
    </row>
    <row r="333" spans="1:8" x14ac:dyDescent="0.25">
      <c r="A333" s="6" t="s">
        <v>656</v>
      </c>
      <c r="B333" s="6" t="s">
        <v>657</v>
      </c>
      <c r="C333" s="11">
        <v>2142319.5</v>
      </c>
      <c r="D333" s="11"/>
      <c r="E333" s="11">
        <v>2142319.5</v>
      </c>
      <c r="F333" s="11">
        <v>969872.52</v>
      </c>
      <c r="G333" s="11"/>
      <c r="H333" s="14">
        <v>969872.52</v>
      </c>
    </row>
    <row r="334" spans="1:8" x14ac:dyDescent="0.25">
      <c r="A334" s="6" t="s">
        <v>658</v>
      </c>
      <c r="B334" s="6" t="s">
        <v>659</v>
      </c>
      <c r="C334" s="11">
        <v>482188.5</v>
      </c>
      <c r="D334" s="11"/>
      <c r="E334" s="11">
        <v>482188.5</v>
      </c>
      <c r="F334" s="11">
        <v>90289.19</v>
      </c>
      <c r="G334" s="11"/>
      <c r="H334" s="14">
        <v>90289.19</v>
      </c>
    </row>
    <row r="335" spans="1:8" x14ac:dyDescent="0.25">
      <c r="A335" s="6" t="s">
        <v>660</v>
      </c>
      <c r="B335" s="6" t="s">
        <v>661</v>
      </c>
      <c r="C335" s="11">
        <v>435753</v>
      </c>
      <c r="D335" s="11"/>
      <c r="E335" s="11">
        <v>435753</v>
      </c>
      <c r="F335" s="11">
        <v>72243.88</v>
      </c>
      <c r="G335" s="11"/>
      <c r="H335" s="14">
        <v>72243.88</v>
      </c>
    </row>
    <row r="336" spans="1:8" x14ac:dyDescent="0.25">
      <c r="A336" s="6" t="s">
        <v>662</v>
      </c>
      <c r="B336" s="6" t="s">
        <v>663</v>
      </c>
      <c r="C336" s="11">
        <v>1285302</v>
      </c>
      <c r="D336" s="11"/>
      <c r="E336" s="11">
        <v>1285302</v>
      </c>
      <c r="F336" s="11">
        <v>269175.81</v>
      </c>
      <c r="G336" s="11"/>
      <c r="H336" s="14">
        <v>269175.81</v>
      </c>
    </row>
    <row r="337" spans="1:8" x14ac:dyDescent="0.25">
      <c r="A337" s="6" t="s">
        <v>664</v>
      </c>
      <c r="B337" s="6" t="s">
        <v>665</v>
      </c>
      <c r="C337" s="11">
        <v>369520.7</v>
      </c>
      <c r="D337" s="11"/>
      <c r="E337" s="11">
        <v>369520.7</v>
      </c>
      <c r="F337" s="11">
        <v>61529.48</v>
      </c>
      <c r="G337" s="11"/>
      <c r="H337" s="14">
        <v>61529.48</v>
      </c>
    </row>
    <row r="338" spans="1:8" x14ac:dyDescent="0.25">
      <c r="A338" s="6" t="s">
        <v>666</v>
      </c>
      <c r="B338" s="6" t="s">
        <v>667</v>
      </c>
      <c r="C338" s="11">
        <v>143751.5</v>
      </c>
      <c r="D338" s="11"/>
      <c r="E338" s="11">
        <v>143751.5</v>
      </c>
      <c r="F338" s="11">
        <v>23371.18</v>
      </c>
      <c r="G338" s="11"/>
      <c r="H338" s="14">
        <v>23371.18</v>
      </c>
    </row>
    <row r="339" spans="1:8" x14ac:dyDescent="0.25">
      <c r="A339" s="6" t="s">
        <v>668</v>
      </c>
      <c r="B339" s="6" t="s">
        <v>669</v>
      </c>
      <c r="C339" s="11">
        <v>344972.79999999999</v>
      </c>
      <c r="D339" s="11"/>
      <c r="E339" s="11">
        <v>344972.79999999999</v>
      </c>
      <c r="F339" s="11">
        <v>206393.18</v>
      </c>
      <c r="G339" s="11"/>
      <c r="H339" s="14">
        <v>206393.18</v>
      </c>
    </row>
    <row r="340" spans="1:8" x14ac:dyDescent="0.25">
      <c r="A340" s="6" t="s">
        <v>670</v>
      </c>
      <c r="B340" s="6" t="s">
        <v>671</v>
      </c>
      <c r="C340" s="11">
        <v>6637173.7000000002</v>
      </c>
      <c r="D340" s="11"/>
      <c r="E340" s="11">
        <v>6637173.7000000002</v>
      </c>
      <c r="F340" s="11">
        <v>3166763.17</v>
      </c>
      <c r="G340" s="11"/>
      <c r="H340" s="14">
        <v>3166763.17</v>
      </c>
    </row>
    <row r="341" spans="1:8" x14ac:dyDescent="0.25">
      <c r="A341" s="6" t="s">
        <v>672</v>
      </c>
      <c r="B341" s="6" t="s">
        <v>673</v>
      </c>
      <c r="C341" s="11">
        <v>252870.8</v>
      </c>
      <c r="D341" s="11"/>
      <c r="E341" s="11">
        <v>252870.8</v>
      </c>
      <c r="F341" s="11">
        <v>54323.89</v>
      </c>
      <c r="G341" s="11"/>
      <c r="H341" s="14">
        <v>54323.89</v>
      </c>
    </row>
    <row r="342" spans="1:8" x14ac:dyDescent="0.25">
      <c r="A342" s="6" t="s">
        <v>674</v>
      </c>
      <c r="B342" s="6" t="s">
        <v>675</v>
      </c>
      <c r="C342" s="11">
        <v>669736.1</v>
      </c>
      <c r="D342" s="11"/>
      <c r="E342" s="11">
        <v>669736.1</v>
      </c>
      <c r="F342" s="11">
        <v>106329.46</v>
      </c>
      <c r="G342" s="11"/>
      <c r="H342" s="14">
        <v>106329.46</v>
      </c>
    </row>
    <row r="343" spans="1:8" x14ac:dyDescent="0.25">
      <c r="A343" s="6" t="s">
        <v>676</v>
      </c>
      <c r="B343" s="6" t="s">
        <v>677</v>
      </c>
      <c r="C343" s="11">
        <v>2305119</v>
      </c>
      <c r="D343" s="11"/>
      <c r="E343" s="11">
        <v>2305119</v>
      </c>
      <c r="F343" s="11">
        <v>351883.46</v>
      </c>
      <c r="G343" s="11"/>
      <c r="H343" s="14">
        <v>351883.46</v>
      </c>
    </row>
    <row r="344" spans="1:8" x14ac:dyDescent="0.25">
      <c r="A344" s="6" t="s">
        <v>678</v>
      </c>
      <c r="B344" s="6" t="s">
        <v>679</v>
      </c>
      <c r="C344" s="11">
        <v>783431.6</v>
      </c>
      <c r="D344" s="11"/>
      <c r="E344" s="11">
        <v>783431.6</v>
      </c>
      <c r="F344" s="11">
        <v>649192.4</v>
      </c>
      <c r="G344" s="11">
        <v>28373</v>
      </c>
      <c r="H344" s="14">
        <v>620819.4</v>
      </c>
    </row>
    <row r="345" spans="1:8" x14ac:dyDescent="0.25">
      <c r="A345" s="6" t="s">
        <v>680</v>
      </c>
      <c r="B345" s="6" t="s">
        <v>681</v>
      </c>
      <c r="C345" s="11">
        <v>533487.5</v>
      </c>
      <c r="D345" s="11"/>
      <c r="E345" s="11">
        <v>533487.5</v>
      </c>
      <c r="F345" s="11">
        <v>272747.28000000003</v>
      </c>
      <c r="G345" s="11"/>
      <c r="H345" s="14">
        <v>272747.28000000003</v>
      </c>
    </row>
    <row r="346" spans="1:8" x14ac:dyDescent="0.25">
      <c r="A346" s="6" t="s">
        <v>682</v>
      </c>
      <c r="B346" s="6" t="s">
        <v>683</v>
      </c>
      <c r="C346" s="11">
        <v>454708.5</v>
      </c>
      <c r="D346" s="11"/>
      <c r="E346" s="11">
        <v>454708.5</v>
      </c>
      <c r="F346" s="11">
        <v>109462.32</v>
      </c>
      <c r="G346" s="11"/>
      <c r="H346" s="14">
        <v>109462.32</v>
      </c>
    </row>
    <row r="347" spans="1:8" x14ac:dyDescent="0.25">
      <c r="A347" s="6" t="s">
        <v>684</v>
      </c>
      <c r="B347" s="6" t="s">
        <v>685</v>
      </c>
      <c r="C347" s="11">
        <v>121609</v>
      </c>
      <c r="D347" s="11"/>
      <c r="E347" s="11">
        <v>121609</v>
      </c>
      <c r="F347" s="11">
        <v>15100.41</v>
      </c>
      <c r="G347" s="11"/>
      <c r="H347" s="14">
        <v>15100.41</v>
      </c>
    </row>
    <row r="348" spans="1:8" x14ac:dyDescent="0.25">
      <c r="A348" s="6" t="s">
        <v>686</v>
      </c>
      <c r="B348" s="6" t="s">
        <v>687</v>
      </c>
      <c r="C348" s="11">
        <v>332618.7</v>
      </c>
      <c r="D348" s="11"/>
      <c r="E348" s="11">
        <v>332618.7</v>
      </c>
      <c r="F348" s="11">
        <v>257208.26</v>
      </c>
      <c r="G348" s="11"/>
      <c r="H348" s="14">
        <v>257208.26</v>
      </c>
    </row>
    <row r="349" spans="1:8" x14ac:dyDescent="0.25">
      <c r="A349" s="6" t="s">
        <v>688</v>
      </c>
      <c r="B349" s="6" t="s">
        <v>689</v>
      </c>
      <c r="C349" s="11">
        <v>381062.8</v>
      </c>
      <c r="D349" s="11"/>
      <c r="E349" s="11">
        <v>381062.8</v>
      </c>
      <c r="F349" s="11">
        <v>125251.97</v>
      </c>
      <c r="G349" s="11"/>
      <c r="H349" s="14">
        <v>125251.97</v>
      </c>
    </row>
    <row r="350" spans="1:8" x14ac:dyDescent="0.25">
      <c r="A350" s="6" t="s">
        <v>690</v>
      </c>
      <c r="B350" s="6" t="s">
        <v>691</v>
      </c>
      <c r="C350" s="11">
        <v>692400.9</v>
      </c>
      <c r="D350" s="11"/>
      <c r="E350" s="11">
        <v>692400.9</v>
      </c>
      <c r="F350" s="11">
        <v>176004.39</v>
      </c>
      <c r="G350" s="11"/>
      <c r="H350" s="14">
        <v>176004.39</v>
      </c>
    </row>
    <row r="351" spans="1:8" x14ac:dyDescent="0.25">
      <c r="A351" s="6" t="s">
        <v>692</v>
      </c>
      <c r="B351" s="6" t="s">
        <v>693</v>
      </c>
      <c r="C351" s="11">
        <v>687204.5</v>
      </c>
      <c r="D351" s="11"/>
      <c r="E351" s="11">
        <v>687204.5</v>
      </c>
      <c r="F351" s="11">
        <v>262408.82</v>
      </c>
      <c r="G351" s="11"/>
      <c r="H351" s="14">
        <v>262408.82</v>
      </c>
    </row>
    <row r="352" spans="1:8" x14ac:dyDescent="0.25">
      <c r="A352" s="6" t="s">
        <v>694</v>
      </c>
      <c r="B352" s="6" t="s">
        <v>695</v>
      </c>
      <c r="C352" s="11">
        <v>332598.90000000002</v>
      </c>
      <c r="D352" s="11"/>
      <c r="E352" s="11">
        <v>332598.90000000002</v>
      </c>
      <c r="F352" s="11">
        <v>96617.57</v>
      </c>
      <c r="G352" s="11"/>
      <c r="H352" s="14">
        <v>96617.57</v>
      </c>
    </row>
    <row r="353" spans="1:8" x14ac:dyDescent="0.25">
      <c r="A353" s="6" t="s">
        <v>696</v>
      </c>
      <c r="B353" s="6" t="s">
        <v>697</v>
      </c>
      <c r="C353" s="11">
        <v>1245727.7</v>
      </c>
      <c r="D353" s="11"/>
      <c r="E353" s="11">
        <v>1245727.7</v>
      </c>
      <c r="F353" s="11">
        <v>263286.02</v>
      </c>
      <c r="G353" s="11"/>
      <c r="H353" s="14">
        <v>263286.02</v>
      </c>
    </row>
    <row r="354" spans="1:8" x14ac:dyDescent="0.25">
      <c r="A354" s="6" t="s">
        <v>698</v>
      </c>
      <c r="B354" s="6" t="s">
        <v>699</v>
      </c>
      <c r="C354" s="11">
        <v>1867295.3</v>
      </c>
      <c r="D354" s="11"/>
      <c r="E354" s="11">
        <v>1867295.3</v>
      </c>
      <c r="F354" s="11">
        <v>513288.69</v>
      </c>
      <c r="G354" s="11"/>
      <c r="H354" s="14">
        <v>513288.69</v>
      </c>
    </row>
    <row r="355" spans="1:8" x14ac:dyDescent="0.25">
      <c r="A355" s="6" t="s">
        <v>700</v>
      </c>
      <c r="B355" s="6" t="s">
        <v>701</v>
      </c>
      <c r="C355" s="11">
        <v>439576.2</v>
      </c>
      <c r="D355" s="11"/>
      <c r="E355" s="11">
        <v>439576.2</v>
      </c>
      <c r="F355" s="11">
        <v>137156.85</v>
      </c>
      <c r="G355" s="11"/>
      <c r="H355" s="14">
        <v>137156.85</v>
      </c>
    </row>
    <row r="356" spans="1:8" x14ac:dyDescent="0.25">
      <c r="A356" s="6" t="s">
        <v>702</v>
      </c>
      <c r="B356" s="6" t="s">
        <v>703</v>
      </c>
      <c r="C356" s="11">
        <v>547760.80000000005</v>
      </c>
      <c r="D356" s="11"/>
      <c r="E356" s="11">
        <v>547760.80000000005</v>
      </c>
      <c r="F356" s="11">
        <v>1057530.1000000001</v>
      </c>
      <c r="G356" s="11"/>
      <c r="H356" s="14">
        <v>1057530.1000000001</v>
      </c>
    </row>
    <row r="357" spans="1:8" x14ac:dyDescent="0.25">
      <c r="A357" s="6" t="s">
        <v>704</v>
      </c>
      <c r="B357" s="6" t="s">
        <v>705</v>
      </c>
      <c r="C357" s="11">
        <v>678921.7</v>
      </c>
      <c r="D357" s="11"/>
      <c r="E357" s="11">
        <v>678921.7</v>
      </c>
      <c r="F357" s="11">
        <v>175565.79</v>
      </c>
      <c r="G357" s="11"/>
      <c r="H357" s="14">
        <v>175565.79</v>
      </c>
    </row>
    <row r="358" spans="1:8" x14ac:dyDescent="0.25">
      <c r="A358" s="6" t="s">
        <v>706</v>
      </c>
      <c r="B358" s="6" t="s">
        <v>707</v>
      </c>
      <c r="C358" s="11">
        <v>1721981.4</v>
      </c>
      <c r="D358" s="11"/>
      <c r="E358" s="11">
        <v>1721981.4</v>
      </c>
      <c r="F358" s="11">
        <v>309527.12</v>
      </c>
      <c r="G358" s="11"/>
      <c r="H358" s="14">
        <v>309527.12</v>
      </c>
    </row>
    <row r="359" spans="1:8" x14ac:dyDescent="0.25">
      <c r="A359" s="6" t="s">
        <v>708</v>
      </c>
      <c r="B359" s="6" t="s">
        <v>709</v>
      </c>
      <c r="C359" s="11">
        <v>511570.5</v>
      </c>
      <c r="D359" s="11"/>
      <c r="E359" s="11">
        <v>511570.5</v>
      </c>
      <c r="F359" s="11">
        <v>150753.49</v>
      </c>
      <c r="G359" s="11"/>
      <c r="H359" s="14">
        <v>150753.49</v>
      </c>
    </row>
    <row r="360" spans="1:8" x14ac:dyDescent="0.25">
      <c r="A360" s="6" t="s">
        <v>710</v>
      </c>
      <c r="B360" s="6" t="s">
        <v>711</v>
      </c>
      <c r="C360" s="11">
        <v>334060.5</v>
      </c>
      <c r="D360" s="11"/>
      <c r="E360" s="11">
        <v>334060.5</v>
      </c>
      <c r="F360" s="11">
        <v>29887.54</v>
      </c>
      <c r="G360" s="11"/>
      <c r="H360" s="14">
        <v>29887.54</v>
      </c>
    </row>
    <row r="361" spans="1:8" x14ac:dyDescent="0.25">
      <c r="A361" s="6" t="s">
        <v>712</v>
      </c>
      <c r="B361" s="6" t="s">
        <v>713</v>
      </c>
      <c r="C361" s="11">
        <v>331388.59999999998</v>
      </c>
      <c r="D361" s="11"/>
      <c r="E361" s="11">
        <v>331388.59999999998</v>
      </c>
      <c r="F361" s="11">
        <v>42669.63</v>
      </c>
      <c r="G361" s="11"/>
      <c r="H361" s="14">
        <v>42669.63</v>
      </c>
    </row>
    <row r="362" spans="1:8" x14ac:dyDescent="0.25">
      <c r="A362" s="6" t="s">
        <v>714</v>
      </c>
      <c r="B362" s="6" t="s">
        <v>715</v>
      </c>
      <c r="C362" s="11">
        <v>344306.9</v>
      </c>
      <c r="D362" s="11"/>
      <c r="E362" s="11">
        <v>344306.9</v>
      </c>
      <c r="F362" s="11">
        <v>136530.28</v>
      </c>
      <c r="G362" s="11"/>
      <c r="H362" s="14">
        <v>136530.28</v>
      </c>
    </row>
    <row r="363" spans="1:8" x14ac:dyDescent="0.25">
      <c r="A363" s="6" t="s">
        <v>716</v>
      </c>
      <c r="B363" s="6" t="s">
        <v>717</v>
      </c>
      <c r="C363" s="11">
        <v>306639</v>
      </c>
      <c r="D363" s="11"/>
      <c r="E363" s="11">
        <v>306639</v>
      </c>
      <c r="F363" s="11">
        <v>53133.4</v>
      </c>
      <c r="G363" s="11"/>
      <c r="H363" s="14">
        <v>53133.4</v>
      </c>
    </row>
    <row r="364" spans="1:8" x14ac:dyDescent="0.25">
      <c r="A364" s="6" t="s">
        <v>718</v>
      </c>
      <c r="B364" s="6" t="s">
        <v>719</v>
      </c>
      <c r="C364" s="11">
        <v>514356.3</v>
      </c>
      <c r="D364" s="11"/>
      <c r="E364" s="11">
        <v>514356.3</v>
      </c>
      <c r="F364" s="11">
        <v>122683.02</v>
      </c>
      <c r="G364" s="11"/>
      <c r="H364" s="14">
        <v>122683.02</v>
      </c>
    </row>
    <row r="365" spans="1:8" x14ac:dyDescent="0.25">
      <c r="A365" s="6" t="s">
        <v>720</v>
      </c>
      <c r="B365" s="6" t="s">
        <v>721</v>
      </c>
      <c r="C365" s="11">
        <v>255736.1</v>
      </c>
      <c r="D365" s="11"/>
      <c r="E365" s="11">
        <v>255736.1</v>
      </c>
      <c r="F365" s="11">
        <v>39912.71</v>
      </c>
      <c r="G365" s="11"/>
      <c r="H365" s="14">
        <v>39912.71</v>
      </c>
    </row>
    <row r="366" spans="1:8" x14ac:dyDescent="0.25">
      <c r="A366" s="6" t="s">
        <v>722</v>
      </c>
      <c r="B366" s="6" t="s">
        <v>723</v>
      </c>
      <c r="C366" s="11">
        <v>885800.8</v>
      </c>
      <c r="D366" s="11"/>
      <c r="E366" s="11">
        <v>885800.8</v>
      </c>
      <c r="F366" s="11">
        <v>249438.76</v>
      </c>
      <c r="G366" s="11"/>
      <c r="H366" s="14">
        <v>249438.76</v>
      </c>
    </row>
    <row r="367" spans="1:8" x14ac:dyDescent="0.25">
      <c r="A367" s="6" t="s">
        <v>724</v>
      </c>
      <c r="B367" s="6" t="s">
        <v>725</v>
      </c>
      <c r="C367" s="11">
        <v>332919.59999999998</v>
      </c>
      <c r="D367" s="11"/>
      <c r="E367" s="11">
        <v>332919.59999999998</v>
      </c>
      <c r="F367" s="11">
        <v>51692.28</v>
      </c>
      <c r="G367" s="11"/>
      <c r="H367" s="14">
        <v>51692.28</v>
      </c>
    </row>
    <row r="368" spans="1:8" x14ac:dyDescent="0.25">
      <c r="A368" s="6" t="s">
        <v>726</v>
      </c>
      <c r="B368" s="6" t="s">
        <v>727</v>
      </c>
      <c r="C368" s="11">
        <v>292023</v>
      </c>
      <c r="D368" s="11"/>
      <c r="E368" s="11">
        <v>292023</v>
      </c>
      <c r="F368" s="11">
        <v>93672.68</v>
      </c>
      <c r="G368" s="11"/>
      <c r="H368" s="14">
        <v>93672.68</v>
      </c>
    </row>
    <row r="369" spans="1:8" x14ac:dyDescent="0.25">
      <c r="A369" s="6" t="s">
        <v>728</v>
      </c>
      <c r="B369" s="6" t="s">
        <v>729</v>
      </c>
      <c r="C369" s="11">
        <v>436592.3</v>
      </c>
      <c r="D369" s="11"/>
      <c r="E369" s="11">
        <v>436592.3</v>
      </c>
      <c r="F369" s="11">
        <v>167608.31</v>
      </c>
      <c r="G369" s="11"/>
      <c r="H369" s="14">
        <v>167608.31</v>
      </c>
    </row>
    <row r="370" spans="1:8" x14ac:dyDescent="0.25">
      <c r="A370" s="6" t="s">
        <v>730</v>
      </c>
      <c r="B370" s="6" t="s">
        <v>731</v>
      </c>
      <c r="C370" s="11">
        <v>2747966.8</v>
      </c>
      <c r="D370" s="11"/>
      <c r="E370" s="11">
        <v>2747966.8</v>
      </c>
      <c r="F370" s="11">
        <v>1168809.48</v>
      </c>
      <c r="G370" s="11"/>
      <c r="H370" s="14">
        <v>1168809.48</v>
      </c>
    </row>
    <row r="371" spans="1:8" x14ac:dyDescent="0.25">
      <c r="A371" s="6" t="s">
        <v>732</v>
      </c>
      <c r="B371" s="6" t="s">
        <v>733</v>
      </c>
      <c r="C371" s="11">
        <v>419825.3</v>
      </c>
      <c r="D371" s="11"/>
      <c r="E371" s="11">
        <v>419825.3</v>
      </c>
      <c r="F371" s="11">
        <v>66354.09</v>
      </c>
      <c r="G371" s="11"/>
      <c r="H371" s="14">
        <v>66354.09</v>
      </c>
    </row>
    <row r="372" spans="1:8" x14ac:dyDescent="0.25">
      <c r="A372" s="6" t="s">
        <v>734</v>
      </c>
      <c r="B372" s="6" t="s">
        <v>735</v>
      </c>
      <c r="C372" s="11">
        <v>1512591.9</v>
      </c>
      <c r="D372" s="11"/>
      <c r="E372" s="11">
        <v>1512591.9</v>
      </c>
      <c r="F372" s="11">
        <v>230328.28</v>
      </c>
      <c r="G372" s="11"/>
      <c r="H372" s="14">
        <v>230328.28</v>
      </c>
    </row>
    <row r="373" spans="1:8" x14ac:dyDescent="0.25">
      <c r="A373" s="6" t="s">
        <v>736</v>
      </c>
      <c r="B373" s="6" t="s">
        <v>737</v>
      </c>
      <c r="C373" s="11">
        <v>1319806.3</v>
      </c>
      <c r="D373" s="11"/>
      <c r="E373" s="11">
        <v>1319806.3</v>
      </c>
      <c r="F373" s="11">
        <v>287095.8</v>
      </c>
      <c r="G373" s="11">
        <v>4374</v>
      </c>
      <c r="H373" s="14">
        <v>282721.8</v>
      </c>
    </row>
    <row r="374" spans="1:8" x14ac:dyDescent="0.25">
      <c r="A374" s="6" t="s">
        <v>738</v>
      </c>
      <c r="B374" s="6" t="s">
        <v>739</v>
      </c>
      <c r="C374" s="11">
        <v>459612.8</v>
      </c>
      <c r="D374" s="11"/>
      <c r="E374" s="11">
        <v>459612.8</v>
      </c>
      <c r="F374" s="11">
        <v>129512.66</v>
      </c>
      <c r="G374" s="11"/>
      <c r="H374" s="14">
        <v>129512.66</v>
      </c>
    </row>
    <row r="375" spans="1:8" x14ac:dyDescent="0.25">
      <c r="A375" s="6" t="s">
        <v>740</v>
      </c>
      <c r="B375" s="6" t="s">
        <v>741</v>
      </c>
      <c r="C375" s="11">
        <v>257978.8</v>
      </c>
      <c r="D375" s="11"/>
      <c r="E375" s="11">
        <v>257978.8</v>
      </c>
      <c r="F375" s="11">
        <v>137407.48000000001</v>
      </c>
      <c r="G375" s="11"/>
      <c r="H375" s="14">
        <v>137407.48000000001</v>
      </c>
    </row>
    <row r="376" spans="1:8" x14ac:dyDescent="0.25">
      <c r="A376" s="6" t="s">
        <v>742</v>
      </c>
      <c r="B376" s="6" t="s">
        <v>743</v>
      </c>
      <c r="C376" s="11">
        <v>177149.6</v>
      </c>
      <c r="D376" s="11"/>
      <c r="E376" s="11">
        <v>177149.6</v>
      </c>
      <c r="F376" s="11">
        <v>41479.14</v>
      </c>
      <c r="G376" s="11"/>
      <c r="H376" s="14">
        <v>41479.14</v>
      </c>
    </row>
    <row r="377" spans="1:8" x14ac:dyDescent="0.25">
      <c r="A377" s="6" t="s">
        <v>744</v>
      </c>
      <c r="B377" s="6" t="s">
        <v>745</v>
      </c>
      <c r="C377" s="11">
        <v>396119.7</v>
      </c>
      <c r="D377" s="11"/>
      <c r="E377" s="11">
        <v>396119.7</v>
      </c>
      <c r="F377" s="11">
        <v>61780.11</v>
      </c>
      <c r="G377" s="11"/>
      <c r="H377" s="14">
        <v>61780.11</v>
      </c>
    </row>
    <row r="378" spans="1:8" x14ac:dyDescent="0.25">
      <c r="A378" s="6" t="s">
        <v>746</v>
      </c>
      <c r="B378" s="6" t="s">
        <v>747</v>
      </c>
      <c r="C378" s="11">
        <v>693278.8</v>
      </c>
      <c r="D378" s="11"/>
      <c r="E378" s="11">
        <v>693278.8</v>
      </c>
      <c r="F378" s="11">
        <v>82457.02</v>
      </c>
      <c r="G378" s="11"/>
      <c r="H378" s="14">
        <v>82457.02</v>
      </c>
    </row>
    <row r="379" spans="1:8" x14ac:dyDescent="0.25">
      <c r="A379" s="6" t="s">
        <v>748</v>
      </c>
      <c r="B379" s="6" t="s">
        <v>749</v>
      </c>
      <c r="C379" s="11">
        <v>181604.1</v>
      </c>
      <c r="D379" s="11"/>
      <c r="E379" s="11">
        <v>181604.1</v>
      </c>
      <c r="F379" s="11">
        <v>25250.9</v>
      </c>
      <c r="G379" s="11"/>
      <c r="H379" s="14">
        <v>25250.9</v>
      </c>
    </row>
    <row r="380" spans="1:8" x14ac:dyDescent="0.25">
      <c r="A380" s="6" t="s">
        <v>750</v>
      </c>
      <c r="B380" s="6" t="s">
        <v>751</v>
      </c>
      <c r="C380" s="11">
        <v>635552.80000000005</v>
      </c>
      <c r="D380" s="11"/>
      <c r="E380" s="11">
        <v>635552.80000000005</v>
      </c>
      <c r="F380" s="11">
        <v>103071.28</v>
      </c>
      <c r="G380" s="11"/>
      <c r="H380" s="14">
        <v>103071.28</v>
      </c>
    </row>
    <row r="381" spans="1:8" x14ac:dyDescent="0.25">
      <c r="A381" s="6" t="s">
        <v>752</v>
      </c>
      <c r="B381" s="6" t="s">
        <v>753</v>
      </c>
      <c r="C381" s="11">
        <v>674427.2</v>
      </c>
      <c r="D381" s="11"/>
      <c r="E381" s="11">
        <v>674427.2</v>
      </c>
      <c r="F381" s="11">
        <v>827076.51</v>
      </c>
      <c r="G381" s="11"/>
      <c r="H381" s="14">
        <v>827076.51</v>
      </c>
    </row>
    <row r="382" spans="1:8" x14ac:dyDescent="0.25">
      <c r="A382" s="6" t="s">
        <v>754</v>
      </c>
      <c r="B382" s="6" t="s">
        <v>755</v>
      </c>
      <c r="C382" s="11">
        <v>153003.6</v>
      </c>
      <c r="D382" s="11"/>
      <c r="E382" s="11">
        <v>153003.6</v>
      </c>
      <c r="F382" s="11">
        <v>22869.919999999998</v>
      </c>
      <c r="G382" s="11"/>
      <c r="H382" s="14">
        <v>22869.919999999998</v>
      </c>
    </row>
    <row r="383" spans="1:8" x14ac:dyDescent="0.25">
      <c r="A383" s="6" t="s">
        <v>756</v>
      </c>
      <c r="B383" s="6" t="s">
        <v>757</v>
      </c>
      <c r="C383" s="11">
        <v>4037668.4</v>
      </c>
      <c r="D383" s="11"/>
      <c r="E383" s="11">
        <v>4037668.4</v>
      </c>
      <c r="F383" s="11">
        <v>680458.4</v>
      </c>
      <c r="G383" s="11"/>
      <c r="H383" s="14">
        <v>680458.4</v>
      </c>
    </row>
    <row r="384" spans="1:8" x14ac:dyDescent="0.25">
      <c r="A384" s="6" t="s">
        <v>758</v>
      </c>
      <c r="B384" s="6" t="s">
        <v>759</v>
      </c>
      <c r="C384" s="11">
        <v>897920.7</v>
      </c>
      <c r="D384" s="11"/>
      <c r="E384" s="11">
        <v>897920.7</v>
      </c>
      <c r="F384" s="11">
        <v>233085.2</v>
      </c>
      <c r="G384" s="11"/>
      <c r="H384" s="14">
        <v>233085.2</v>
      </c>
    </row>
    <row r="385" spans="1:8" x14ac:dyDescent="0.25">
      <c r="A385" s="6" t="s">
        <v>760</v>
      </c>
      <c r="B385" s="6" t="s">
        <v>761</v>
      </c>
      <c r="C385" s="11">
        <v>850202.2</v>
      </c>
      <c r="D385" s="11"/>
      <c r="E385" s="11">
        <v>850202.2</v>
      </c>
      <c r="F385" s="11">
        <v>184901.73</v>
      </c>
      <c r="G385" s="11"/>
      <c r="H385" s="14">
        <v>184901.73</v>
      </c>
    </row>
    <row r="386" spans="1:8" x14ac:dyDescent="0.25">
      <c r="A386" s="6" t="s">
        <v>762</v>
      </c>
      <c r="B386" s="6" t="s">
        <v>763</v>
      </c>
      <c r="C386" s="11">
        <v>465365</v>
      </c>
      <c r="D386" s="11"/>
      <c r="E386" s="11">
        <v>465365</v>
      </c>
      <c r="F386" s="11">
        <v>140477.69</v>
      </c>
      <c r="G386" s="11"/>
      <c r="H386" s="14">
        <v>140477.69</v>
      </c>
    </row>
    <row r="387" spans="1:8" x14ac:dyDescent="0.25">
      <c r="A387" s="6" t="s">
        <v>764</v>
      </c>
      <c r="B387" s="6" t="s">
        <v>765</v>
      </c>
      <c r="C387" s="11">
        <v>364949.2</v>
      </c>
      <c r="D387" s="11"/>
      <c r="E387" s="11">
        <v>364949.2</v>
      </c>
      <c r="F387" s="11">
        <v>184212.5</v>
      </c>
      <c r="G387" s="11"/>
      <c r="H387" s="14">
        <v>184212.5</v>
      </c>
    </row>
    <row r="388" spans="1:8" x14ac:dyDescent="0.25">
      <c r="A388" s="6" t="s">
        <v>766</v>
      </c>
      <c r="B388" s="6" t="s">
        <v>767</v>
      </c>
      <c r="C388" s="11">
        <v>525101.30000000005</v>
      </c>
      <c r="D388" s="11"/>
      <c r="E388" s="11">
        <v>525101.30000000005</v>
      </c>
      <c r="F388" s="11">
        <v>74060.94</v>
      </c>
      <c r="G388" s="11"/>
      <c r="H388" s="14">
        <v>74060.94</v>
      </c>
    </row>
    <row r="389" spans="1:8" x14ac:dyDescent="0.25">
      <c r="A389" s="6" t="s">
        <v>768</v>
      </c>
      <c r="B389" s="6" t="s">
        <v>769</v>
      </c>
      <c r="C389" s="11">
        <v>261374.1</v>
      </c>
      <c r="D389" s="11"/>
      <c r="E389" s="11">
        <v>261374.1</v>
      </c>
      <c r="F389" s="11">
        <v>37281.1</v>
      </c>
      <c r="G389" s="11"/>
      <c r="H389" s="14">
        <v>37281.1</v>
      </c>
    </row>
    <row r="390" spans="1:8" x14ac:dyDescent="0.25">
      <c r="A390" s="6" t="s">
        <v>770</v>
      </c>
      <c r="B390" s="6" t="s">
        <v>771</v>
      </c>
      <c r="C390" s="11">
        <v>1306287.8</v>
      </c>
      <c r="D390" s="11"/>
      <c r="E390" s="11">
        <v>1306287.8</v>
      </c>
      <c r="F390" s="11">
        <v>300379.15000000002</v>
      </c>
      <c r="G390" s="11"/>
      <c r="H390" s="14">
        <v>300379.15000000002</v>
      </c>
    </row>
    <row r="391" spans="1:8" x14ac:dyDescent="0.25">
      <c r="A391" s="6" t="s">
        <v>772</v>
      </c>
      <c r="B391" s="6" t="s">
        <v>773</v>
      </c>
      <c r="C391" s="11">
        <v>7595580.7999999998</v>
      </c>
      <c r="D391" s="11"/>
      <c r="E391" s="11">
        <v>7595580.7999999998</v>
      </c>
      <c r="F391" s="11">
        <v>6290919.3700000001</v>
      </c>
      <c r="G391" s="11"/>
      <c r="H391" s="14">
        <v>6290919.3700000001</v>
      </c>
    </row>
    <row r="392" spans="1:8" x14ac:dyDescent="0.25">
      <c r="A392" s="6" t="s">
        <v>774</v>
      </c>
      <c r="B392" s="6" t="s">
        <v>775</v>
      </c>
      <c r="C392" s="11">
        <v>6067025.2999999998</v>
      </c>
      <c r="D392" s="11"/>
      <c r="E392" s="11">
        <v>6067025.2999999998</v>
      </c>
      <c r="F392" s="11">
        <v>1195438.8400000001</v>
      </c>
      <c r="G392" s="11"/>
      <c r="H392" s="14">
        <v>1195438.8400000001</v>
      </c>
    </row>
    <row r="393" spans="1:8" x14ac:dyDescent="0.25">
      <c r="A393" s="6" t="s">
        <v>776</v>
      </c>
      <c r="B393" s="6" t="s">
        <v>777</v>
      </c>
      <c r="C393" s="11">
        <v>481449.1</v>
      </c>
      <c r="D393" s="11"/>
      <c r="E393" s="11">
        <v>481449.1</v>
      </c>
      <c r="F393" s="11">
        <v>181142.29</v>
      </c>
      <c r="G393" s="11"/>
      <c r="H393" s="14">
        <v>181142.29</v>
      </c>
    </row>
    <row r="394" spans="1:8" x14ac:dyDescent="0.25">
      <c r="A394" s="6" t="s">
        <v>778</v>
      </c>
      <c r="B394" s="6" t="s">
        <v>779</v>
      </c>
      <c r="C394" s="11">
        <v>956236.1</v>
      </c>
      <c r="D394" s="11"/>
      <c r="E394" s="11">
        <v>956236.1</v>
      </c>
      <c r="F394" s="11">
        <v>176004.39</v>
      </c>
      <c r="G394" s="11"/>
      <c r="H394" s="14">
        <v>176004.39</v>
      </c>
    </row>
    <row r="395" spans="1:8" x14ac:dyDescent="0.25">
      <c r="A395" s="6" t="s">
        <v>780</v>
      </c>
      <c r="B395" s="6" t="s">
        <v>781</v>
      </c>
      <c r="C395" s="11">
        <v>516847.9</v>
      </c>
      <c r="D395" s="11">
        <v>99514.54</v>
      </c>
      <c r="E395" s="11">
        <v>417333.36000000004</v>
      </c>
      <c r="F395" s="11">
        <v>56892.84</v>
      </c>
      <c r="G395" s="11"/>
      <c r="H395" s="14">
        <v>56892.84</v>
      </c>
    </row>
    <row r="396" spans="1:8" x14ac:dyDescent="0.25">
      <c r="A396" s="6" t="s">
        <v>782</v>
      </c>
      <c r="B396" s="6" t="s">
        <v>783</v>
      </c>
      <c r="C396" s="11">
        <v>1712505.4</v>
      </c>
      <c r="D396" s="11"/>
      <c r="E396" s="11">
        <v>1712505.4</v>
      </c>
      <c r="F396" s="11">
        <v>3155547.51</v>
      </c>
      <c r="G396" s="11"/>
      <c r="H396" s="14">
        <v>3155547.51</v>
      </c>
    </row>
    <row r="397" spans="1:8" x14ac:dyDescent="0.25">
      <c r="A397" s="6" t="s">
        <v>784</v>
      </c>
      <c r="B397" s="6" t="s">
        <v>785</v>
      </c>
      <c r="C397" s="11">
        <v>1623215.5</v>
      </c>
      <c r="D397" s="11"/>
      <c r="E397" s="11">
        <v>1623215.5</v>
      </c>
      <c r="F397" s="11">
        <v>211468.43</v>
      </c>
      <c r="G397" s="11"/>
      <c r="H397" s="14">
        <v>211468.43</v>
      </c>
    </row>
    <row r="398" spans="1:8" x14ac:dyDescent="0.25">
      <c r="A398" s="6" t="s">
        <v>786</v>
      </c>
      <c r="B398" s="6" t="s">
        <v>787</v>
      </c>
      <c r="C398" s="11">
        <v>2661909.5</v>
      </c>
      <c r="D398" s="11"/>
      <c r="E398" s="11">
        <v>2661909.5</v>
      </c>
      <c r="F398" s="11">
        <v>421433.08</v>
      </c>
      <c r="G398" s="11"/>
      <c r="H398" s="14">
        <v>421433.08</v>
      </c>
    </row>
    <row r="399" spans="1:8" x14ac:dyDescent="0.25">
      <c r="A399" s="6" t="s">
        <v>788</v>
      </c>
      <c r="B399" s="6" t="s">
        <v>789</v>
      </c>
      <c r="C399" s="11">
        <v>934861.2</v>
      </c>
      <c r="D399" s="11"/>
      <c r="E399" s="11">
        <v>934861.2</v>
      </c>
      <c r="F399" s="11">
        <v>261468.96</v>
      </c>
      <c r="G399" s="11"/>
      <c r="H399" s="14">
        <v>261468.96</v>
      </c>
    </row>
    <row r="400" spans="1:8" x14ac:dyDescent="0.25">
      <c r="A400" s="6" t="s">
        <v>790</v>
      </c>
      <c r="B400" s="6" t="s">
        <v>791</v>
      </c>
      <c r="C400" s="11">
        <v>602816.1</v>
      </c>
      <c r="D400" s="11"/>
      <c r="E400" s="11">
        <v>602816.1</v>
      </c>
      <c r="F400" s="11">
        <v>175189.84</v>
      </c>
      <c r="G400" s="11"/>
      <c r="H400" s="14">
        <v>175189.84</v>
      </c>
    </row>
    <row r="401" spans="1:8" x14ac:dyDescent="0.25">
      <c r="A401" s="6" t="s">
        <v>792</v>
      </c>
      <c r="B401" s="6" t="s">
        <v>793</v>
      </c>
      <c r="C401" s="11">
        <v>827860.8</v>
      </c>
      <c r="D401" s="11"/>
      <c r="E401" s="11">
        <v>827860.8</v>
      </c>
      <c r="F401" s="11">
        <v>102068.76</v>
      </c>
      <c r="G401" s="11"/>
      <c r="H401" s="14">
        <v>102068.76</v>
      </c>
    </row>
    <row r="402" spans="1:8" x14ac:dyDescent="0.25">
      <c r="A402" s="6" t="s">
        <v>794</v>
      </c>
      <c r="B402" s="6" t="s">
        <v>795</v>
      </c>
      <c r="C402" s="11">
        <v>1361837.6</v>
      </c>
      <c r="D402" s="11"/>
      <c r="E402" s="11">
        <v>1361837.6</v>
      </c>
      <c r="F402" s="11">
        <v>204200.18</v>
      </c>
      <c r="G402" s="11"/>
      <c r="H402" s="14">
        <v>204200.18</v>
      </c>
    </row>
    <row r="403" spans="1:8" x14ac:dyDescent="0.25">
      <c r="A403" s="6" t="s">
        <v>796</v>
      </c>
      <c r="B403" s="6" t="s">
        <v>797</v>
      </c>
      <c r="C403" s="11">
        <v>6166601.2000000002</v>
      </c>
      <c r="D403" s="11"/>
      <c r="E403" s="11">
        <v>6166601.2000000002</v>
      </c>
      <c r="F403" s="11">
        <v>2513999.2999999998</v>
      </c>
      <c r="G403" s="11"/>
      <c r="H403" s="14">
        <v>2513999.2999999998</v>
      </c>
    </row>
    <row r="404" spans="1:8" x14ac:dyDescent="0.25">
      <c r="A404" s="6" t="s">
        <v>798</v>
      </c>
      <c r="B404" s="6" t="s">
        <v>799</v>
      </c>
      <c r="C404" s="11">
        <v>1083531.1000000001</v>
      </c>
      <c r="D404" s="11"/>
      <c r="E404" s="11">
        <v>1083531.1000000001</v>
      </c>
      <c r="F404" s="11">
        <v>305391.74</v>
      </c>
      <c r="G404" s="11"/>
      <c r="H404" s="14">
        <v>305391.74</v>
      </c>
    </row>
    <row r="405" spans="1:8" x14ac:dyDescent="0.25">
      <c r="A405" s="6" t="s">
        <v>800</v>
      </c>
      <c r="B405" s="6" t="s">
        <v>801</v>
      </c>
      <c r="C405" s="11">
        <v>3358427.2</v>
      </c>
      <c r="D405" s="11"/>
      <c r="E405" s="11">
        <v>3358427.2</v>
      </c>
      <c r="F405" s="11">
        <v>2626657.15</v>
      </c>
      <c r="G405" s="11"/>
      <c r="H405" s="14">
        <v>2626657.15</v>
      </c>
    </row>
    <row r="406" spans="1:8" x14ac:dyDescent="0.25">
      <c r="A406" s="6" t="s">
        <v>802</v>
      </c>
      <c r="B406" s="6" t="s">
        <v>803</v>
      </c>
      <c r="C406" s="11">
        <v>352468.7</v>
      </c>
      <c r="D406" s="11"/>
      <c r="E406" s="11">
        <v>352468.7</v>
      </c>
      <c r="F406" s="11">
        <v>107331.97</v>
      </c>
      <c r="G406" s="11"/>
      <c r="H406" s="14">
        <v>107331.97</v>
      </c>
    </row>
    <row r="407" spans="1:8" x14ac:dyDescent="0.25">
      <c r="A407" s="6" t="s">
        <v>804</v>
      </c>
      <c r="B407" s="6" t="s">
        <v>805</v>
      </c>
      <c r="C407" s="11">
        <v>2854258</v>
      </c>
      <c r="D407" s="11"/>
      <c r="E407" s="11">
        <v>2854258</v>
      </c>
      <c r="F407" s="11">
        <v>1694629.64</v>
      </c>
      <c r="G407" s="11">
        <v>8524</v>
      </c>
      <c r="H407" s="14">
        <v>1686105.64</v>
      </c>
    </row>
    <row r="408" spans="1:8" x14ac:dyDescent="0.25">
      <c r="A408" s="6" t="s">
        <v>806</v>
      </c>
      <c r="B408" s="6" t="s">
        <v>807</v>
      </c>
      <c r="C408" s="11">
        <v>283644</v>
      </c>
      <c r="D408" s="11"/>
      <c r="E408" s="11">
        <v>283644</v>
      </c>
      <c r="F408" s="11">
        <v>66855.350000000006</v>
      </c>
      <c r="G408" s="11"/>
      <c r="H408" s="14">
        <v>66855.350000000006</v>
      </c>
    </row>
    <row r="409" spans="1:8" x14ac:dyDescent="0.25">
      <c r="A409" s="6" t="s">
        <v>808</v>
      </c>
      <c r="B409" s="6" t="s">
        <v>809</v>
      </c>
      <c r="C409" s="11">
        <v>280707.3</v>
      </c>
      <c r="D409" s="11"/>
      <c r="E409" s="11">
        <v>280707.3</v>
      </c>
      <c r="F409" s="11">
        <v>235027.57</v>
      </c>
      <c r="G409" s="11"/>
      <c r="H409" s="14">
        <v>235027.57</v>
      </c>
    </row>
    <row r="410" spans="1:8" x14ac:dyDescent="0.25">
      <c r="A410" s="6" t="s">
        <v>810</v>
      </c>
      <c r="B410" s="6" t="s">
        <v>811</v>
      </c>
      <c r="C410" s="11">
        <v>268658.09999999998</v>
      </c>
      <c r="D410" s="11"/>
      <c r="E410" s="11">
        <v>268658.09999999998</v>
      </c>
      <c r="F410" s="11">
        <v>47682.21</v>
      </c>
      <c r="G410" s="11"/>
      <c r="H410" s="14">
        <v>47682.21</v>
      </c>
    </row>
    <row r="411" spans="1:8" x14ac:dyDescent="0.25">
      <c r="A411" s="6" t="s">
        <v>812</v>
      </c>
      <c r="B411" s="6" t="s">
        <v>813</v>
      </c>
      <c r="C411" s="11">
        <v>411104.2</v>
      </c>
      <c r="D411" s="11"/>
      <c r="E411" s="11">
        <v>411104.2</v>
      </c>
      <c r="F411" s="11">
        <v>113723.02</v>
      </c>
      <c r="G411" s="11"/>
      <c r="H411" s="14">
        <v>113723.02</v>
      </c>
    </row>
    <row r="412" spans="1:8" x14ac:dyDescent="0.25">
      <c r="A412" s="6" t="s">
        <v>814</v>
      </c>
      <c r="B412" s="6" t="s">
        <v>815</v>
      </c>
      <c r="C412" s="11">
        <v>8362780.9000000004</v>
      </c>
      <c r="D412" s="11"/>
      <c r="E412" s="11">
        <v>8362780.9000000004</v>
      </c>
      <c r="F412" s="11">
        <v>1345189.82</v>
      </c>
      <c r="G412" s="11"/>
      <c r="H412" s="14">
        <v>1345189.82</v>
      </c>
    </row>
    <row r="413" spans="1:8" x14ac:dyDescent="0.25">
      <c r="A413" s="6" t="s">
        <v>816</v>
      </c>
      <c r="B413" s="6" t="s">
        <v>817</v>
      </c>
      <c r="C413" s="11">
        <v>2245907.9</v>
      </c>
      <c r="D413" s="11"/>
      <c r="E413" s="11">
        <v>2245907.9</v>
      </c>
      <c r="F413" s="11">
        <v>600131.73</v>
      </c>
      <c r="G413" s="11"/>
      <c r="H413" s="14">
        <v>600131.73</v>
      </c>
    </row>
    <row r="414" spans="1:8" x14ac:dyDescent="0.25">
      <c r="A414" s="6" t="s">
        <v>818</v>
      </c>
      <c r="B414" s="6" t="s">
        <v>819</v>
      </c>
      <c r="C414" s="11">
        <v>146085.5</v>
      </c>
      <c r="D414" s="11"/>
      <c r="E414" s="11">
        <v>146085.5</v>
      </c>
      <c r="F414" s="11">
        <v>31266</v>
      </c>
      <c r="G414" s="11"/>
      <c r="H414" s="14">
        <v>31266</v>
      </c>
    </row>
    <row r="415" spans="1:8" x14ac:dyDescent="0.25">
      <c r="A415" s="6" t="s">
        <v>820</v>
      </c>
      <c r="B415" s="6" t="s">
        <v>821</v>
      </c>
      <c r="C415" s="11">
        <v>501603</v>
      </c>
      <c r="D415" s="11"/>
      <c r="E415" s="11">
        <v>501603</v>
      </c>
      <c r="F415" s="11">
        <v>560093.71</v>
      </c>
      <c r="G415" s="11"/>
      <c r="H415" s="14">
        <v>560093.71</v>
      </c>
    </row>
    <row r="416" spans="1:8" x14ac:dyDescent="0.25">
      <c r="A416" s="6" t="s">
        <v>822</v>
      </c>
      <c r="B416" s="6" t="s">
        <v>823</v>
      </c>
      <c r="C416" s="11">
        <v>543062.69999999995</v>
      </c>
      <c r="D416" s="11"/>
      <c r="E416" s="11">
        <v>543062.69999999995</v>
      </c>
      <c r="F416" s="11">
        <v>214162.69</v>
      </c>
      <c r="G416" s="11"/>
      <c r="H416" s="14">
        <v>214162.69</v>
      </c>
    </row>
    <row r="417" spans="1:8" x14ac:dyDescent="0.25">
      <c r="A417" s="6" t="s">
        <v>824</v>
      </c>
      <c r="B417" s="6" t="s">
        <v>825</v>
      </c>
      <c r="C417" s="11">
        <v>165140</v>
      </c>
      <c r="D417" s="11"/>
      <c r="E417" s="11">
        <v>165140</v>
      </c>
      <c r="F417" s="11">
        <v>56892.84</v>
      </c>
      <c r="G417" s="11"/>
      <c r="H417" s="14">
        <v>56892.84</v>
      </c>
    </row>
    <row r="418" spans="1:8" x14ac:dyDescent="0.25">
      <c r="A418" s="6" t="s">
        <v>826</v>
      </c>
      <c r="B418" s="6" t="s">
        <v>827</v>
      </c>
      <c r="C418" s="11">
        <v>1181790.5</v>
      </c>
      <c r="D418" s="11"/>
      <c r="E418" s="11">
        <v>1181790.5</v>
      </c>
      <c r="F418" s="11">
        <v>199124.94</v>
      </c>
      <c r="G418" s="11"/>
      <c r="H418" s="14">
        <v>199124.94</v>
      </c>
    </row>
    <row r="419" spans="1:8" x14ac:dyDescent="0.25">
      <c r="A419" s="6" t="s">
        <v>828</v>
      </c>
      <c r="B419" s="6" t="s">
        <v>829</v>
      </c>
      <c r="C419" s="11">
        <v>3891609.6000000001</v>
      </c>
      <c r="D419" s="11"/>
      <c r="E419" s="11">
        <v>3891609.6000000001</v>
      </c>
      <c r="F419" s="11">
        <v>3186876.17</v>
      </c>
      <c r="G419" s="11"/>
      <c r="H419" s="14">
        <v>3186876.17</v>
      </c>
    </row>
    <row r="420" spans="1:8" x14ac:dyDescent="0.25">
      <c r="A420" s="6" t="s">
        <v>830</v>
      </c>
      <c r="B420" s="6" t="s">
        <v>831</v>
      </c>
      <c r="C420" s="11">
        <v>1913788.5</v>
      </c>
      <c r="D420" s="11"/>
      <c r="E420" s="11">
        <v>1913788.5</v>
      </c>
      <c r="F420" s="11">
        <v>751574.45</v>
      </c>
      <c r="G420" s="11">
        <v>26668</v>
      </c>
      <c r="H420" s="14">
        <v>724906.45</v>
      </c>
    </row>
    <row r="421" spans="1:8" x14ac:dyDescent="0.25">
      <c r="A421" s="6" t="s">
        <v>832</v>
      </c>
      <c r="B421" s="6" t="s">
        <v>833</v>
      </c>
      <c r="C421" s="11">
        <v>932874.7</v>
      </c>
      <c r="D421" s="11"/>
      <c r="E421" s="11">
        <v>932874.7</v>
      </c>
      <c r="F421" s="11">
        <v>305642.36</v>
      </c>
      <c r="G421" s="11"/>
      <c r="H421" s="14">
        <v>305642.36</v>
      </c>
    </row>
    <row r="422" spans="1:8" x14ac:dyDescent="0.25">
      <c r="A422" s="6" t="s">
        <v>834</v>
      </c>
      <c r="B422" s="6" t="s">
        <v>835</v>
      </c>
      <c r="C422" s="11">
        <v>215056</v>
      </c>
      <c r="D422" s="11"/>
      <c r="E422" s="11">
        <v>215056</v>
      </c>
      <c r="F422" s="11">
        <v>28885.02</v>
      </c>
      <c r="G422" s="11"/>
      <c r="H422" s="14">
        <v>28885.02</v>
      </c>
    </row>
    <row r="423" spans="1:8" x14ac:dyDescent="0.25">
      <c r="A423" s="6" t="s">
        <v>836</v>
      </c>
      <c r="B423" s="6" t="s">
        <v>837</v>
      </c>
      <c r="C423" s="11">
        <v>2108780.9</v>
      </c>
      <c r="D423" s="11"/>
      <c r="E423" s="11">
        <v>2108780.9</v>
      </c>
      <c r="F423" s="11">
        <v>606648.09</v>
      </c>
      <c r="G423" s="11"/>
      <c r="H423" s="14">
        <v>606648.09</v>
      </c>
    </row>
    <row r="424" spans="1:8" x14ac:dyDescent="0.25">
      <c r="A424" s="6" t="s">
        <v>838</v>
      </c>
      <c r="B424" s="6" t="s">
        <v>839</v>
      </c>
      <c r="C424" s="11">
        <v>1558884</v>
      </c>
      <c r="D424" s="11"/>
      <c r="E424" s="11">
        <v>1558884</v>
      </c>
      <c r="F424" s="11">
        <v>735283.55</v>
      </c>
      <c r="G424" s="11"/>
      <c r="H424" s="14">
        <v>735283.55</v>
      </c>
    </row>
    <row r="425" spans="1:8" x14ac:dyDescent="0.25">
      <c r="A425" s="6" t="s">
        <v>840</v>
      </c>
      <c r="B425" s="6" t="s">
        <v>841</v>
      </c>
      <c r="C425" s="11">
        <v>171201.5</v>
      </c>
      <c r="D425" s="11"/>
      <c r="E425" s="11">
        <v>171201.5</v>
      </c>
      <c r="F425" s="11">
        <v>37093.129999999997</v>
      </c>
      <c r="G425" s="11"/>
      <c r="H425" s="14">
        <v>37093.129999999997</v>
      </c>
    </row>
    <row r="426" spans="1:8" x14ac:dyDescent="0.25">
      <c r="A426" s="6" t="s">
        <v>842</v>
      </c>
      <c r="B426" s="6" t="s">
        <v>843</v>
      </c>
      <c r="C426" s="11">
        <v>613806.19999999995</v>
      </c>
      <c r="D426" s="11"/>
      <c r="E426" s="11">
        <v>613806.19999999995</v>
      </c>
      <c r="F426" s="11">
        <v>105201.63</v>
      </c>
      <c r="G426" s="11"/>
      <c r="H426" s="14">
        <v>105201.63</v>
      </c>
    </row>
    <row r="427" spans="1:8" x14ac:dyDescent="0.25">
      <c r="A427" s="6" t="s">
        <v>844</v>
      </c>
      <c r="B427" s="6" t="s">
        <v>845</v>
      </c>
      <c r="C427" s="11">
        <v>602388.80000000005</v>
      </c>
      <c r="D427" s="11"/>
      <c r="E427" s="11">
        <v>602388.80000000005</v>
      </c>
      <c r="F427" s="11">
        <v>293862.78999999998</v>
      </c>
      <c r="G427" s="11"/>
      <c r="H427" s="14">
        <v>293862.78999999998</v>
      </c>
    </row>
    <row r="428" spans="1:8" x14ac:dyDescent="0.25">
      <c r="A428" s="6" t="s">
        <v>846</v>
      </c>
      <c r="B428" s="6" t="s">
        <v>847</v>
      </c>
      <c r="C428" s="11">
        <v>213858.1</v>
      </c>
      <c r="D428" s="11"/>
      <c r="E428" s="11">
        <v>213858.1</v>
      </c>
      <c r="F428" s="11">
        <v>37782.36</v>
      </c>
      <c r="G428" s="11"/>
      <c r="H428" s="14">
        <v>37782.36</v>
      </c>
    </row>
    <row r="429" spans="1:8" x14ac:dyDescent="0.25">
      <c r="A429" s="6" t="s">
        <v>848</v>
      </c>
      <c r="B429" s="6" t="s">
        <v>849</v>
      </c>
      <c r="C429" s="11">
        <v>228088.6</v>
      </c>
      <c r="D429" s="11"/>
      <c r="E429" s="11">
        <v>228088.6</v>
      </c>
      <c r="F429" s="11">
        <v>28383.759999999998</v>
      </c>
      <c r="G429" s="11"/>
      <c r="H429" s="14">
        <v>28383.759999999998</v>
      </c>
    </row>
    <row r="430" spans="1:8" x14ac:dyDescent="0.25">
      <c r="A430" s="6" t="s">
        <v>850</v>
      </c>
      <c r="B430" s="6" t="s">
        <v>851</v>
      </c>
      <c r="C430" s="11">
        <v>1293915.8999999999</v>
      </c>
      <c r="D430" s="11"/>
      <c r="E430" s="11">
        <v>1293915.8999999999</v>
      </c>
      <c r="F430" s="11">
        <v>237659.18</v>
      </c>
      <c r="G430" s="11"/>
      <c r="H430" s="14">
        <v>237659.18</v>
      </c>
    </row>
    <row r="431" spans="1:8" x14ac:dyDescent="0.25">
      <c r="A431" s="6" t="s">
        <v>852</v>
      </c>
      <c r="B431" s="6" t="s">
        <v>853</v>
      </c>
      <c r="C431" s="11">
        <v>696835.4</v>
      </c>
      <c r="D431" s="11"/>
      <c r="E431" s="11">
        <v>696835.4</v>
      </c>
      <c r="F431" s="11">
        <v>128948.75</v>
      </c>
      <c r="G431" s="11"/>
      <c r="H431" s="14">
        <v>128948.75</v>
      </c>
    </row>
    <row r="432" spans="1:8" x14ac:dyDescent="0.25">
      <c r="A432" s="6" t="s">
        <v>854</v>
      </c>
      <c r="B432" s="6" t="s">
        <v>855</v>
      </c>
      <c r="C432" s="11">
        <v>3265199.9</v>
      </c>
      <c r="D432" s="11"/>
      <c r="E432" s="11">
        <v>3265199.9</v>
      </c>
      <c r="F432" s="11">
        <v>561848.11</v>
      </c>
      <c r="G432" s="11"/>
      <c r="H432" s="14">
        <v>561848.11</v>
      </c>
    </row>
    <row r="433" spans="1:8" x14ac:dyDescent="0.25">
      <c r="A433" s="6" t="s">
        <v>856</v>
      </c>
      <c r="B433" s="6" t="s">
        <v>857</v>
      </c>
      <c r="C433" s="11">
        <v>2346593.7000000002</v>
      </c>
      <c r="D433" s="11"/>
      <c r="E433" s="11">
        <v>2346593.7000000002</v>
      </c>
      <c r="F433" s="11">
        <v>1046753.04</v>
      </c>
      <c r="G433" s="11"/>
      <c r="H433" s="14">
        <v>1046753.04</v>
      </c>
    </row>
    <row r="434" spans="1:8" x14ac:dyDescent="0.25">
      <c r="A434" s="6" t="s">
        <v>858</v>
      </c>
      <c r="B434" s="6" t="s">
        <v>859</v>
      </c>
      <c r="C434" s="11">
        <v>564172.80000000005</v>
      </c>
      <c r="D434" s="11"/>
      <c r="E434" s="11">
        <v>564172.80000000005</v>
      </c>
      <c r="F434" s="11">
        <v>139349.85999999999</v>
      </c>
      <c r="G434" s="11"/>
      <c r="H434" s="14">
        <v>139349.85999999999</v>
      </c>
    </row>
    <row r="435" spans="1:8" x14ac:dyDescent="0.25">
      <c r="A435" s="6" t="s">
        <v>860</v>
      </c>
      <c r="B435" s="6" t="s">
        <v>861</v>
      </c>
      <c r="C435" s="11">
        <v>480553.7</v>
      </c>
      <c r="D435" s="11"/>
      <c r="E435" s="11">
        <v>480553.7</v>
      </c>
      <c r="F435" s="11">
        <v>94988.479999999996</v>
      </c>
      <c r="G435" s="11"/>
      <c r="H435" s="14">
        <v>94988.479999999996</v>
      </c>
    </row>
    <row r="436" spans="1:8" x14ac:dyDescent="0.25">
      <c r="A436" s="6" t="s">
        <v>862</v>
      </c>
      <c r="B436" s="6" t="s">
        <v>863</v>
      </c>
      <c r="C436" s="11">
        <v>232212.3</v>
      </c>
      <c r="D436" s="11"/>
      <c r="E436" s="11">
        <v>232212.3</v>
      </c>
      <c r="F436" s="11">
        <v>19862.37</v>
      </c>
      <c r="G436" s="11"/>
      <c r="H436" s="14">
        <v>19862.37</v>
      </c>
    </row>
    <row r="437" spans="1:8" x14ac:dyDescent="0.25">
      <c r="A437" s="6" t="s">
        <v>864</v>
      </c>
      <c r="B437" s="6" t="s">
        <v>865</v>
      </c>
      <c r="C437" s="11">
        <v>289998.59999999998</v>
      </c>
      <c r="D437" s="11"/>
      <c r="E437" s="11">
        <v>289998.59999999998</v>
      </c>
      <c r="F437" s="11">
        <v>114662.88</v>
      </c>
      <c r="G437" s="11"/>
      <c r="H437" s="14">
        <v>114662.88</v>
      </c>
    </row>
    <row r="438" spans="1:8" x14ac:dyDescent="0.25">
      <c r="A438" s="6" t="s">
        <v>866</v>
      </c>
      <c r="B438" s="6" t="s">
        <v>867</v>
      </c>
      <c r="C438" s="11">
        <v>333136.5</v>
      </c>
      <c r="D438" s="11"/>
      <c r="E438" s="11">
        <v>333136.5</v>
      </c>
      <c r="F438" s="11">
        <v>56579.55</v>
      </c>
      <c r="G438" s="11"/>
      <c r="H438" s="14">
        <v>56579.55</v>
      </c>
    </row>
    <row r="439" spans="1:8" x14ac:dyDescent="0.25">
      <c r="A439" s="6" t="s">
        <v>868</v>
      </c>
      <c r="B439" s="6" t="s">
        <v>869</v>
      </c>
      <c r="C439" s="11">
        <v>871411.8</v>
      </c>
      <c r="D439" s="11"/>
      <c r="E439" s="11">
        <v>871411.8</v>
      </c>
      <c r="F439" s="11">
        <v>168798.8</v>
      </c>
      <c r="G439" s="11"/>
      <c r="H439" s="14">
        <v>168798.8</v>
      </c>
    </row>
    <row r="440" spans="1:8" x14ac:dyDescent="0.25">
      <c r="A440" s="6" t="s">
        <v>870</v>
      </c>
      <c r="B440" s="6" t="s">
        <v>871</v>
      </c>
      <c r="C440" s="11">
        <v>1087753.8</v>
      </c>
      <c r="D440" s="11"/>
      <c r="E440" s="11">
        <v>1087753.8</v>
      </c>
      <c r="F440" s="11">
        <v>249689.39</v>
      </c>
      <c r="G440" s="11"/>
      <c r="H440" s="14">
        <v>249689.39</v>
      </c>
    </row>
    <row r="441" spans="1:8" x14ac:dyDescent="0.25">
      <c r="A441" s="6" t="s">
        <v>872</v>
      </c>
      <c r="B441" s="6" t="s">
        <v>873</v>
      </c>
      <c r="C441" s="11">
        <v>1380640.8</v>
      </c>
      <c r="D441" s="11"/>
      <c r="E441" s="11">
        <v>1380640.8</v>
      </c>
      <c r="F441" s="11">
        <v>224062.55</v>
      </c>
      <c r="G441" s="11"/>
      <c r="H441" s="14">
        <v>224062.55</v>
      </c>
    </row>
    <row r="442" spans="1:8" x14ac:dyDescent="0.25">
      <c r="A442" s="6" t="s">
        <v>874</v>
      </c>
      <c r="B442" s="6" t="s">
        <v>875</v>
      </c>
      <c r="C442" s="11">
        <v>391327.9</v>
      </c>
      <c r="D442" s="11"/>
      <c r="E442" s="11">
        <v>391327.9</v>
      </c>
      <c r="F442" s="11">
        <v>56140.95</v>
      </c>
      <c r="G442" s="11"/>
      <c r="H442" s="14">
        <v>56140.95</v>
      </c>
    </row>
    <row r="443" spans="1:8" x14ac:dyDescent="0.25">
      <c r="A443" s="6" t="s">
        <v>876</v>
      </c>
      <c r="B443" s="6" t="s">
        <v>877</v>
      </c>
      <c r="C443" s="11">
        <v>3729810.5</v>
      </c>
      <c r="D443" s="11"/>
      <c r="E443" s="11">
        <v>3729810.5</v>
      </c>
      <c r="F443" s="11">
        <v>604831.03</v>
      </c>
      <c r="G443" s="11"/>
      <c r="H443" s="14">
        <v>604831.03</v>
      </c>
    </row>
    <row r="444" spans="1:8" x14ac:dyDescent="0.25">
      <c r="A444" s="6" t="s">
        <v>878</v>
      </c>
      <c r="B444" s="6" t="s">
        <v>879</v>
      </c>
      <c r="C444" s="11">
        <v>547256.30000000005</v>
      </c>
      <c r="D444" s="11"/>
      <c r="E444" s="11">
        <v>547256.30000000005</v>
      </c>
      <c r="F444" s="11">
        <v>115226.8</v>
      </c>
      <c r="G444" s="11"/>
      <c r="H444" s="14">
        <v>115226.8</v>
      </c>
    </row>
    <row r="445" spans="1:8" x14ac:dyDescent="0.25">
      <c r="A445" s="6" t="s">
        <v>880</v>
      </c>
      <c r="B445" s="6" t="s">
        <v>881</v>
      </c>
      <c r="C445" s="11">
        <v>5189724.5999999996</v>
      </c>
      <c r="D445" s="11"/>
      <c r="E445" s="11">
        <v>5189724.5999999996</v>
      </c>
      <c r="F445" s="11">
        <v>1588174.87</v>
      </c>
      <c r="G445" s="11"/>
      <c r="H445" s="14">
        <v>1588174.87</v>
      </c>
    </row>
    <row r="446" spans="1:8" x14ac:dyDescent="0.25">
      <c r="A446" s="6" t="s">
        <v>882</v>
      </c>
      <c r="B446" s="6" t="s">
        <v>883</v>
      </c>
      <c r="C446" s="11">
        <v>252342.2</v>
      </c>
      <c r="D446" s="11"/>
      <c r="E446" s="11">
        <v>252342.2</v>
      </c>
      <c r="F446" s="11">
        <v>50877.74</v>
      </c>
      <c r="G446" s="11"/>
      <c r="H446" s="14">
        <v>50877.74</v>
      </c>
    </row>
    <row r="447" spans="1:8" x14ac:dyDescent="0.25">
      <c r="A447" s="6" t="s">
        <v>884</v>
      </c>
      <c r="B447" s="6" t="s">
        <v>885</v>
      </c>
      <c r="C447" s="11">
        <v>1636539.3</v>
      </c>
      <c r="D447" s="11"/>
      <c r="E447" s="11">
        <v>1636539.3</v>
      </c>
      <c r="F447" s="11">
        <v>578577.61</v>
      </c>
      <c r="G447" s="11"/>
      <c r="H447" s="14">
        <v>578577.61</v>
      </c>
    </row>
    <row r="448" spans="1:8" x14ac:dyDescent="0.25">
      <c r="A448" s="6" t="s">
        <v>886</v>
      </c>
      <c r="B448" s="6" t="s">
        <v>887</v>
      </c>
      <c r="C448" s="11">
        <v>327809.59999999998</v>
      </c>
      <c r="D448" s="11"/>
      <c r="E448" s="11">
        <v>327809.59999999998</v>
      </c>
      <c r="F448" s="11">
        <v>15664.33</v>
      </c>
      <c r="G448" s="11"/>
      <c r="H448" s="14">
        <v>15664.33</v>
      </c>
    </row>
    <row r="449" spans="1:8" x14ac:dyDescent="0.25">
      <c r="A449" s="6" t="s">
        <v>888</v>
      </c>
      <c r="B449" s="6" t="s">
        <v>889</v>
      </c>
      <c r="C449" s="11">
        <v>424781.3</v>
      </c>
      <c r="D449" s="11"/>
      <c r="E449" s="11">
        <v>424781.3</v>
      </c>
      <c r="F449" s="11">
        <v>27193.27</v>
      </c>
      <c r="G449" s="11"/>
      <c r="H449" s="14">
        <v>27193.27</v>
      </c>
    </row>
    <row r="450" spans="1:8" x14ac:dyDescent="0.25">
      <c r="A450" s="6" t="s">
        <v>890</v>
      </c>
      <c r="B450" s="6" t="s">
        <v>891</v>
      </c>
      <c r="C450" s="11">
        <v>235545.8</v>
      </c>
      <c r="D450" s="11"/>
      <c r="E450" s="11">
        <v>235545.8</v>
      </c>
      <c r="F450" s="11">
        <v>30138.17</v>
      </c>
      <c r="G450" s="11"/>
      <c r="H450" s="14">
        <v>30138.17</v>
      </c>
    </row>
    <row r="451" spans="1:8" x14ac:dyDescent="0.25">
      <c r="A451" s="6" t="s">
        <v>892</v>
      </c>
      <c r="B451" s="6" t="s">
        <v>893</v>
      </c>
      <c r="C451" s="11">
        <v>501164.1</v>
      </c>
      <c r="D451" s="11"/>
      <c r="E451" s="11">
        <v>501164.1</v>
      </c>
      <c r="F451" s="11">
        <v>106454.77</v>
      </c>
      <c r="G451" s="11"/>
      <c r="H451" s="14">
        <v>106454.77</v>
      </c>
    </row>
    <row r="452" spans="1:8" x14ac:dyDescent="0.25">
      <c r="A452" s="6" t="s">
        <v>894</v>
      </c>
      <c r="B452" s="6" t="s">
        <v>895</v>
      </c>
      <c r="C452" s="11">
        <v>1591655.8</v>
      </c>
      <c r="D452" s="11"/>
      <c r="E452" s="11">
        <v>1591655.8</v>
      </c>
      <c r="F452" s="11">
        <v>376445.13</v>
      </c>
      <c r="G452" s="11"/>
      <c r="H452" s="14">
        <v>376445.13</v>
      </c>
    </row>
    <row r="453" spans="1:8" x14ac:dyDescent="0.25">
      <c r="A453" s="6" t="s">
        <v>896</v>
      </c>
      <c r="B453" s="6" t="s">
        <v>897</v>
      </c>
      <c r="C453" s="11">
        <v>3010895.1</v>
      </c>
      <c r="D453" s="11"/>
      <c r="E453" s="11">
        <v>3010895.1</v>
      </c>
      <c r="F453" s="11">
        <v>1071440.02</v>
      </c>
      <c r="G453" s="11"/>
      <c r="H453" s="14">
        <v>1071440.02</v>
      </c>
    </row>
    <row r="454" spans="1:8" x14ac:dyDescent="0.25">
      <c r="A454" s="6" t="s">
        <v>898</v>
      </c>
      <c r="B454" s="6" t="s">
        <v>899</v>
      </c>
      <c r="C454" s="11">
        <v>714567.2</v>
      </c>
      <c r="D454" s="11"/>
      <c r="E454" s="11">
        <v>714567.2</v>
      </c>
      <c r="F454" s="11">
        <v>154700.9</v>
      </c>
      <c r="G454" s="11"/>
      <c r="H454" s="14">
        <v>154700.9</v>
      </c>
    </row>
    <row r="455" spans="1:8" x14ac:dyDescent="0.25">
      <c r="A455" s="6" t="s">
        <v>900</v>
      </c>
      <c r="B455" s="6" t="s">
        <v>901</v>
      </c>
      <c r="C455" s="11">
        <v>652049.4</v>
      </c>
      <c r="D455" s="11"/>
      <c r="E455" s="11">
        <v>652049.4</v>
      </c>
      <c r="F455" s="11">
        <v>206393.18</v>
      </c>
      <c r="G455" s="11"/>
      <c r="H455" s="14">
        <v>206393.18</v>
      </c>
    </row>
    <row r="456" spans="1:8" x14ac:dyDescent="0.25">
      <c r="A456" s="6" t="s">
        <v>902</v>
      </c>
      <c r="B456" s="6" t="s">
        <v>903</v>
      </c>
      <c r="C456" s="11">
        <v>6616183.0999999996</v>
      </c>
      <c r="D456" s="11"/>
      <c r="E456" s="11">
        <v>6616183.0999999996</v>
      </c>
      <c r="F456" s="11">
        <v>868117.05</v>
      </c>
      <c r="G456" s="11"/>
      <c r="H456" s="14">
        <v>868117.05</v>
      </c>
    </row>
    <row r="457" spans="1:8" x14ac:dyDescent="0.25">
      <c r="A457" s="6" t="s">
        <v>904</v>
      </c>
      <c r="B457" s="6" t="s">
        <v>905</v>
      </c>
      <c r="C457" s="11">
        <v>413342.4</v>
      </c>
      <c r="D457" s="11"/>
      <c r="E457" s="11">
        <v>413342.4</v>
      </c>
      <c r="F457" s="11">
        <v>63847.8</v>
      </c>
      <c r="G457" s="11"/>
      <c r="H457" s="14">
        <v>63847.8</v>
      </c>
    </row>
    <row r="458" spans="1:8" x14ac:dyDescent="0.25">
      <c r="A458" s="6" t="s">
        <v>906</v>
      </c>
      <c r="B458" s="6" t="s">
        <v>907</v>
      </c>
      <c r="C458" s="11">
        <v>1213252.3999999999</v>
      </c>
      <c r="D458" s="11"/>
      <c r="E458" s="11">
        <v>1213252.3999999999</v>
      </c>
      <c r="F458" s="11">
        <v>277007.96999999997</v>
      </c>
      <c r="G458" s="11">
        <v>4406</v>
      </c>
      <c r="H458" s="14">
        <v>272601.96999999997</v>
      </c>
    </row>
    <row r="459" spans="1:8" x14ac:dyDescent="0.25">
      <c r="A459" s="6" t="s">
        <v>908</v>
      </c>
      <c r="B459" s="6" t="s">
        <v>909</v>
      </c>
      <c r="C459" s="11">
        <v>588854.80000000005</v>
      </c>
      <c r="D459" s="11"/>
      <c r="E459" s="11">
        <v>588854.80000000005</v>
      </c>
      <c r="F459" s="11">
        <v>245491.35</v>
      </c>
      <c r="G459" s="11"/>
      <c r="H459" s="14">
        <v>245491.35</v>
      </c>
    </row>
    <row r="460" spans="1:8" x14ac:dyDescent="0.25">
      <c r="A460" s="6" t="s">
        <v>910</v>
      </c>
      <c r="B460" s="6" t="s">
        <v>911</v>
      </c>
      <c r="C460" s="11">
        <v>1273591.3999999999</v>
      </c>
      <c r="D460" s="11"/>
      <c r="E460" s="11">
        <v>1273591.3999999999</v>
      </c>
      <c r="F460" s="11">
        <v>222809.4</v>
      </c>
      <c r="G460" s="11"/>
      <c r="H460" s="14">
        <v>222809.4</v>
      </c>
    </row>
    <row r="461" spans="1:8" x14ac:dyDescent="0.25">
      <c r="A461" s="6" t="s">
        <v>912</v>
      </c>
      <c r="B461" s="6" t="s">
        <v>913</v>
      </c>
      <c r="C461" s="11">
        <v>680205.6</v>
      </c>
      <c r="D461" s="11"/>
      <c r="E461" s="11">
        <v>680205.6</v>
      </c>
      <c r="F461" s="11">
        <v>181956.83</v>
      </c>
      <c r="G461" s="11"/>
      <c r="H461" s="14">
        <v>181956.83</v>
      </c>
    </row>
    <row r="462" spans="1:8" x14ac:dyDescent="0.25">
      <c r="A462" s="6" t="s">
        <v>914</v>
      </c>
      <c r="B462" s="6" t="s">
        <v>915</v>
      </c>
      <c r="C462" s="11">
        <v>359404</v>
      </c>
      <c r="D462" s="11"/>
      <c r="E462" s="11">
        <v>359404</v>
      </c>
      <c r="F462" s="11">
        <v>104449.74</v>
      </c>
      <c r="G462" s="11"/>
      <c r="H462" s="14">
        <v>104449.74</v>
      </c>
    </row>
    <row r="463" spans="1:8" x14ac:dyDescent="0.25">
      <c r="A463" s="6" t="s">
        <v>916</v>
      </c>
      <c r="B463" s="6" t="s">
        <v>917</v>
      </c>
      <c r="C463" s="11">
        <v>1743482.6</v>
      </c>
      <c r="D463" s="11"/>
      <c r="E463" s="11">
        <v>1743482.6</v>
      </c>
      <c r="F463" s="11">
        <v>209651.36</v>
      </c>
      <c r="G463" s="11"/>
      <c r="H463" s="14">
        <v>209651.36</v>
      </c>
    </row>
    <row r="464" spans="1:8" x14ac:dyDescent="0.25">
      <c r="A464" s="6" t="s">
        <v>918</v>
      </c>
      <c r="B464" s="6" t="s">
        <v>919</v>
      </c>
      <c r="C464" s="11">
        <v>290120.3</v>
      </c>
      <c r="D464" s="11"/>
      <c r="E464" s="11">
        <v>290120.3</v>
      </c>
      <c r="F464" s="11">
        <v>72494.509999999995</v>
      </c>
      <c r="G464" s="11"/>
      <c r="H464" s="14">
        <v>72494.509999999995</v>
      </c>
    </row>
    <row r="465" spans="1:8" x14ac:dyDescent="0.25">
      <c r="A465" s="6" t="s">
        <v>920</v>
      </c>
      <c r="B465" s="6" t="s">
        <v>921</v>
      </c>
      <c r="C465" s="11">
        <v>717060.9</v>
      </c>
      <c r="D465" s="11"/>
      <c r="E465" s="11">
        <v>717060.9</v>
      </c>
      <c r="F465" s="11">
        <v>305579.71000000002</v>
      </c>
      <c r="G465" s="11"/>
      <c r="H465" s="14">
        <v>305579.71000000002</v>
      </c>
    </row>
    <row r="466" spans="1:8" x14ac:dyDescent="0.25">
      <c r="A466" s="6" t="s">
        <v>922</v>
      </c>
      <c r="B466" s="6" t="s">
        <v>923</v>
      </c>
      <c r="C466" s="11">
        <v>1895091.6</v>
      </c>
      <c r="D466" s="11"/>
      <c r="E466" s="11">
        <v>1895091.6</v>
      </c>
      <c r="F466" s="11">
        <v>328449.63</v>
      </c>
      <c r="G466" s="11"/>
      <c r="H466" s="14">
        <v>328449.63</v>
      </c>
    </row>
    <row r="467" spans="1:8" x14ac:dyDescent="0.25">
      <c r="A467" s="6" t="s">
        <v>924</v>
      </c>
      <c r="B467" s="6" t="s">
        <v>925</v>
      </c>
      <c r="C467" s="11">
        <v>304950.40000000002</v>
      </c>
      <c r="D467" s="11"/>
      <c r="E467" s="11">
        <v>304950.40000000002</v>
      </c>
      <c r="F467" s="11">
        <v>33020.400000000001</v>
      </c>
      <c r="G467" s="11"/>
      <c r="H467" s="14">
        <v>33020.400000000001</v>
      </c>
    </row>
    <row r="468" spans="1:8" x14ac:dyDescent="0.25">
      <c r="A468" s="6" t="s">
        <v>926</v>
      </c>
      <c r="B468" s="6" t="s">
        <v>927</v>
      </c>
      <c r="C468" s="11">
        <v>617452.30000000005</v>
      </c>
      <c r="D468" s="11"/>
      <c r="E468" s="11">
        <v>617452.30000000005</v>
      </c>
      <c r="F468" s="11">
        <v>288223.63</v>
      </c>
      <c r="G468" s="11"/>
      <c r="H468" s="14">
        <v>288223.63</v>
      </c>
    </row>
    <row r="469" spans="1:8" x14ac:dyDescent="0.25">
      <c r="A469" s="6" t="s">
        <v>928</v>
      </c>
      <c r="B469" s="6" t="s">
        <v>929</v>
      </c>
      <c r="C469" s="11">
        <v>257473.8</v>
      </c>
      <c r="D469" s="11"/>
      <c r="E469" s="11">
        <v>257473.8</v>
      </c>
      <c r="F469" s="11">
        <v>32895.089999999997</v>
      </c>
      <c r="G469" s="11"/>
      <c r="H469" s="14">
        <v>32895.089999999997</v>
      </c>
    </row>
    <row r="470" spans="1:8" x14ac:dyDescent="0.25">
      <c r="A470" s="6" t="s">
        <v>930</v>
      </c>
      <c r="B470" s="6" t="s">
        <v>931</v>
      </c>
      <c r="C470" s="11">
        <v>163815.70000000001</v>
      </c>
      <c r="D470" s="11"/>
      <c r="E470" s="11">
        <v>163815.70000000001</v>
      </c>
      <c r="F470" s="11">
        <v>21366.14</v>
      </c>
      <c r="G470" s="11"/>
      <c r="H470" s="14">
        <v>21366.14</v>
      </c>
    </row>
    <row r="471" spans="1:8" x14ac:dyDescent="0.25">
      <c r="A471" s="6" t="s">
        <v>932</v>
      </c>
      <c r="B471" s="6" t="s">
        <v>933</v>
      </c>
      <c r="C471" s="11">
        <v>423083.4</v>
      </c>
      <c r="D471" s="11"/>
      <c r="E471" s="11">
        <v>423083.4</v>
      </c>
      <c r="F471" s="11">
        <v>102507.36</v>
      </c>
      <c r="G471" s="11"/>
      <c r="H471" s="14">
        <v>102507.36</v>
      </c>
    </row>
    <row r="472" spans="1:8" x14ac:dyDescent="0.25">
      <c r="A472" s="6" t="s">
        <v>934</v>
      </c>
      <c r="B472" s="6" t="s">
        <v>935</v>
      </c>
      <c r="C472" s="11">
        <v>5301923.7</v>
      </c>
      <c r="D472" s="11"/>
      <c r="E472" s="11">
        <v>5301923.7</v>
      </c>
      <c r="F472" s="11">
        <v>869683.48</v>
      </c>
      <c r="G472" s="11"/>
      <c r="H472" s="14">
        <v>869683.48</v>
      </c>
    </row>
    <row r="473" spans="1:8" x14ac:dyDescent="0.25">
      <c r="A473" s="6" t="s">
        <v>936</v>
      </c>
      <c r="B473" s="6" t="s">
        <v>937</v>
      </c>
      <c r="C473" s="11">
        <v>3222585.6</v>
      </c>
      <c r="D473" s="11"/>
      <c r="E473" s="11">
        <v>3222585.6</v>
      </c>
      <c r="F473" s="11">
        <v>1197506.53</v>
      </c>
      <c r="G473" s="11"/>
      <c r="H473" s="14">
        <v>1197506.53</v>
      </c>
    </row>
    <row r="474" spans="1:8" x14ac:dyDescent="0.25">
      <c r="A474" s="6" t="s">
        <v>938</v>
      </c>
      <c r="B474" s="6" t="s">
        <v>939</v>
      </c>
      <c r="C474" s="11">
        <v>3969567.8</v>
      </c>
      <c r="D474" s="11"/>
      <c r="E474" s="11">
        <v>3969567.8</v>
      </c>
      <c r="F474" s="11">
        <v>889608.51</v>
      </c>
      <c r="G474" s="11"/>
      <c r="H474" s="14">
        <v>889608.51</v>
      </c>
    </row>
    <row r="475" spans="1:8" x14ac:dyDescent="0.25">
      <c r="A475" s="6" t="s">
        <v>940</v>
      </c>
      <c r="B475" s="6" t="s">
        <v>941</v>
      </c>
      <c r="C475" s="11">
        <v>8811913.0999999996</v>
      </c>
      <c r="D475" s="11"/>
      <c r="E475" s="11">
        <v>8811913.0999999996</v>
      </c>
      <c r="F475" s="11">
        <v>2176401.71</v>
      </c>
      <c r="G475" s="11"/>
      <c r="H475" s="14">
        <v>2176401.71</v>
      </c>
    </row>
    <row r="476" spans="1:8" x14ac:dyDescent="0.25">
      <c r="A476" s="6" t="s">
        <v>942</v>
      </c>
      <c r="B476" s="6" t="s">
        <v>943</v>
      </c>
      <c r="C476" s="11">
        <v>1281370.8999999999</v>
      </c>
      <c r="D476" s="11"/>
      <c r="E476" s="11">
        <v>1281370.8999999999</v>
      </c>
      <c r="F476" s="11">
        <v>275316.23</v>
      </c>
      <c r="G476" s="11"/>
      <c r="H476" s="14">
        <v>275316.23</v>
      </c>
    </row>
    <row r="477" spans="1:8" x14ac:dyDescent="0.25">
      <c r="A477" s="6" t="s">
        <v>944</v>
      </c>
      <c r="B477" s="6" t="s">
        <v>945</v>
      </c>
      <c r="C477" s="11">
        <v>189718.3</v>
      </c>
      <c r="D477" s="11"/>
      <c r="E477" s="11">
        <v>189718.3</v>
      </c>
      <c r="F477" s="11">
        <v>27005.3</v>
      </c>
      <c r="G477" s="11"/>
      <c r="H477" s="14">
        <v>27005.3</v>
      </c>
    </row>
    <row r="478" spans="1:8" x14ac:dyDescent="0.25">
      <c r="A478" s="6" t="s">
        <v>946</v>
      </c>
      <c r="B478" s="6" t="s">
        <v>947</v>
      </c>
      <c r="C478" s="11">
        <v>549426.69999999995</v>
      </c>
      <c r="D478" s="11"/>
      <c r="E478" s="11">
        <v>549426.69999999995</v>
      </c>
      <c r="F478" s="11">
        <v>210591.22</v>
      </c>
      <c r="G478" s="11"/>
      <c r="H478" s="14">
        <v>210591.22</v>
      </c>
    </row>
    <row r="479" spans="1:8" x14ac:dyDescent="0.25">
      <c r="A479" s="6" t="s">
        <v>948</v>
      </c>
      <c r="B479" s="6" t="s">
        <v>949</v>
      </c>
      <c r="C479" s="11">
        <v>393195</v>
      </c>
      <c r="D479" s="11"/>
      <c r="E479" s="11">
        <v>393195</v>
      </c>
      <c r="F479" s="11">
        <v>80890.59</v>
      </c>
      <c r="G479" s="11"/>
      <c r="H479" s="14">
        <v>80890.59</v>
      </c>
    </row>
    <row r="480" spans="1:8" x14ac:dyDescent="0.25">
      <c r="A480" s="6" t="s">
        <v>950</v>
      </c>
      <c r="B480" s="6" t="s">
        <v>951</v>
      </c>
      <c r="C480" s="11">
        <v>635399.1</v>
      </c>
      <c r="D480" s="11"/>
      <c r="E480" s="11">
        <v>635399.1</v>
      </c>
      <c r="F480" s="11">
        <v>215541.15</v>
      </c>
      <c r="G480" s="11"/>
      <c r="H480" s="14">
        <v>215541.15</v>
      </c>
    </row>
    <row r="481" spans="1:8" x14ac:dyDescent="0.25">
      <c r="A481" s="6" t="s">
        <v>952</v>
      </c>
      <c r="B481" s="6" t="s">
        <v>953</v>
      </c>
      <c r="C481" s="11">
        <v>1984620.6</v>
      </c>
      <c r="D481" s="11"/>
      <c r="E481" s="11">
        <v>1984620.6</v>
      </c>
      <c r="F481" s="11">
        <v>637538.14</v>
      </c>
      <c r="G481" s="11"/>
      <c r="H481" s="14">
        <v>637538.14</v>
      </c>
    </row>
    <row r="482" spans="1:8" x14ac:dyDescent="0.25">
      <c r="A482" s="6" t="s">
        <v>954</v>
      </c>
      <c r="B482" s="6" t="s">
        <v>955</v>
      </c>
      <c r="C482" s="11">
        <v>231548.5</v>
      </c>
      <c r="D482" s="11"/>
      <c r="E482" s="11">
        <v>231548.5</v>
      </c>
      <c r="F482" s="11">
        <v>26378.73</v>
      </c>
      <c r="G482" s="11"/>
      <c r="H482" s="14">
        <v>26378.73</v>
      </c>
    </row>
    <row r="483" spans="1:8" x14ac:dyDescent="0.25">
      <c r="A483" s="6" t="s">
        <v>956</v>
      </c>
      <c r="B483" s="6" t="s">
        <v>957</v>
      </c>
      <c r="C483" s="11">
        <v>519994.5</v>
      </c>
      <c r="D483" s="11"/>
      <c r="E483" s="11">
        <v>519994.5</v>
      </c>
      <c r="F483" s="11">
        <v>83146.25</v>
      </c>
      <c r="G483" s="11"/>
      <c r="H483" s="14">
        <v>83146.25</v>
      </c>
    </row>
    <row r="484" spans="1:8" x14ac:dyDescent="0.25">
      <c r="A484" s="6" t="s">
        <v>958</v>
      </c>
      <c r="B484" s="6" t="s">
        <v>959</v>
      </c>
      <c r="C484" s="11">
        <v>423440.7</v>
      </c>
      <c r="D484" s="11"/>
      <c r="E484" s="11">
        <v>423440.7</v>
      </c>
      <c r="F484" s="11">
        <v>100189.04</v>
      </c>
      <c r="G484" s="11"/>
      <c r="H484" s="14">
        <v>100189.04</v>
      </c>
    </row>
    <row r="485" spans="1:8" x14ac:dyDescent="0.25">
      <c r="A485" s="6" t="s">
        <v>960</v>
      </c>
      <c r="B485" s="6" t="s">
        <v>961</v>
      </c>
      <c r="C485" s="11">
        <v>119989.5</v>
      </c>
      <c r="D485" s="11"/>
      <c r="E485" s="11">
        <v>119989.5</v>
      </c>
      <c r="F485" s="11">
        <v>10902.37</v>
      </c>
      <c r="G485" s="11"/>
      <c r="H485" s="14">
        <v>10902.37</v>
      </c>
    </row>
    <row r="486" spans="1:8" x14ac:dyDescent="0.25">
      <c r="A486" s="6" t="s">
        <v>962</v>
      </c>
      <c r="B486" s="6" t="s">
        <v>963</v>
      </c>
      <c r="C486" s="11">
        <v>449668.8</v>
      </c>
      <c r="D486" s="11"/>
      <c r="E486" s="11">
        <v>449668.8</v>
      </c>
      <c r="F486" s="11">
        <v>84650.03</v>
      </c>
      <c r="G486" s="11"/>
      <c r="H486" s="14">
        <v>84650.03</v>
      </c>
    </row>
    <row r="487" spans="1:8" x14ac:dyDescent="0.25">
      <c r="A487" s="6" t="s">
        <v>964</v>
      </c>
      <c r="B487" s="6" t="s">
        <v>965</v>
      </c>
      <c r="C487" s="11">
        <v>673376.4</v>
      </c>
      <c r="D487" s="11"/>
      <c r="E487" s="11">
        <v>673376.4</v>
      </c>
      <c r="F487" s="11">
        <v>118923.58</v>
      </c>
      <c r="G487" s="11"/>
      <c r="H487" s="14">
        <v>118923.58</v>
      </c>
    </row>
    <row r="488" spans="1:8" x14ac:dyDescent="0.25">
      <c r="A488" s="6" t="s">
        <v>966</v>
      </c>
      <c r="B488" s="6" t="s">
        <v>967</v>
      </c>
      <c r="C488" s="11">
        <v>7725394.4000000004</v>
      </c>
      <c r="D488" s="11"/>
      <c r="E488" s="11">
        <v>7725394.4000000004</v>
      </c>
      <c r="F488" s="11">
        <v>3498784.26</v>
      </c>
      <c r="G488" s="11"/>
      <c r="H488" s="14">
        <v>3498784.26</v>
      </c>
    </row>
    <row r="489" spans="1:8" x14ac:dyDescent="0.25">
      <c r="A489" s="6" t="s">
        <v>968</v>
      </c>
      <c r="B489" s="6" t="s">
        <v>969</v>
      </c>
      <c r="C489" s="11">
        <v>1907345.5</v>
      </c>
      <c r="D489" s="11"/>
      <c r="E489" s="11">
        <v>1907345.5</v>
      </c>
      <c r="F489" s="11">
        <v>682087.49</v>
      </c>
      <c r="G489" s="11">
        <v>31649</v>
      </c>
      <c r="H489" s="14">
        <v>650438.49</v>
      </c>
    </row>
    <row r="490" spans="1:8" x14ac:dyDescent="0.25">
      <c r="A490" s="6" t="s">
        <v>970</v>
      </c>
      <c r="B490" s="6" t="s">
        <v>971</v>
      </c>
      <c r="C490" s="11">
        <v>763755.4</v>
      </c>
      <c r="D490" s="11"/>
      <c r="E490" s="11">
        <v>763755.4</v>
      </c>
      <c r="F490" s="11">
        <v>279326.28999999998</v>
      </c>
      <c r="G490" s="11"/>
      <c r="H490" s="14">
        <v>279326.28999999998</v>
      </c>
    </row>
    <row r="491" spans="1:8" x14ac:dyDescent="0.25">
      <c r="A491" s="6" t="s">
        <v>972</v>
      </c>
      <c r="B491" s="6" t="s">
        <v>973</v>
      </c>
      <c r="C491" s="11">
        <v>858507.1</v>
      </c>
      <c r="D491" s="11"/>
      <c r="E491" s="11">
        <v>858507.1</v>
      </c>
      <c r="F491" s="11">
        <v>196368.01</v>
      </c>
      <c r="G491" s="11"/>
      <c r="H491" s="14">
        <v>196368.01</v>
      </c>
    </row>
    <row r="492" spans="1:8" x14ac:dyDescent="0.25">
      <c r="A492" s="6" t="s">
        <v>974</v>
      </c>
      <c r="B492" s="6" t="s">
        <v>975</v>
      </c>
      <c r="C492" s="11">
        <v>417001.5</v>
      </c>
      <c r="D492" s="11"/>
      <c r="E492" s="11">
        <v>417001.5</v>
      </c>
      <c r="F492" s="11">
        <v>151568.04</v>
      </c>
      <c r="G492" s="11"/>
      <c r="H492" s="14">
        <v>151568.04</v>
      </c>
    </row>
    <row r="493" spans="1:8" x14ac:dyDescent="0.25">
      <c r="A493" s="6" t="s">
        <v>976</v>
      </c>
      <c r="B493" s="6" t="s">
        <v>977</v>
      </c>
      <c r="C493" s="11">
        <v>467485.2</v>
      </c>
      <c r="D493" s="11"/>
      <c r="E493" s="11">
        <v>467485.2</v>
      </c>
      <c r="F493" s="11">
        <v>123184.27</v>
      </c>
      <c r="G493" s="11"/>
      <c r="H493" s="14">
        <v>123184.27</v>
      </c>
    </row>
    <row r="494" spans="1:8" x14ac:dyDescent="0.25">
      <c r="A494" s="6" t="s">
        <v>978</v>
      </c>
      <c r="B494" s="6" t="s">
        <v>979</v>
      </c>
      <c r="C494" s="11">
        <v>94050.9</v>
      </c>
      <c r="D494" s="11"/>
      <c r="E494" s="11">
        <v>94050.9</v>
      </c>
      <c r="F494" s="11">
        <v>8145.45</v>
      </c>
      <c r="G494" s="11"/>
      <c r="H494" s="14">
        <v>8145.45</v>
      </c>
    </row>
    <row r="495" spans="1:8" x14ac:dyDescent="0.25">
      <c r="A495" s="6" t="s">
        <v>980</v>
      </c>
      <c r="B495" s="6" t="s">
        <v>981</v>
      </c>
      <c r="C495" s="11">
        <v>1236815.6000000001</v>
      </c>
      <c r="D495" s="11"/>
      <c r="E495" s="11">
        <v>1236815.6000000001</v>
      </c>
      <c r="F495" s="11">
        <v>307584.74</v>
      </c>
      <c r="G495" s="11"/>
      <c r="H495" s="14">
        <v>307584.74</v>
      </c>
    </row>
    <row r="496" spans="1:8" x14ac:dyDescent="0.25">
      <c r="A496" s="6" t="s">
        <v>982</v>
      </c>
      <c r="B496" s="6" t="s">
        <v>983</v>
      </c>
      <c r="C496" s="11">
        <v>771731.6</v>
      </c>
      <c r="D496" s="11"/>
      <c r="E496" s="11">
        <v>771731.6</v>
      </c>
      <c r="F496" s="11">
        <v>186342.84</v>
      </c>
      <c r="G496" s="11"/>
      <c r="H496" s="14">
        <v>186342.84</v>
      </c>
    </row>
    <row r="497" spans="1:8" x14ac:dyDescent="0.25">
      <c r="A497" s="6" t="s">
        <v>984</v>
      </c>
      <c r="B497" s="6" t="s">
        <v>985</v>
      </c>
      <c r="C497" s="11">
        <v>1063065.2</v>
      </c>
      <c r="D497" s="11"/>
      <c r="E497" s="11">
        <v>1063065.2</v>
      </c>
      <c r="F497" s="11">
        <v>308900.53999999998</v>
      </c>
      <c r="G497" s="11"/>
      <c r="H497" s="14">
        <v>308900.53999999998</v>
      </c>
    </row>
    <row r="498" spans="1:8" x14ac:dyDescent="0.25">
      <c r="A498" s="6" t="s">
        <v>986</v>
      </c>
      <c r="B498" s="6" t="s">
        <v>987</v>
      </c>
      <c r="C498" s="11">
        <v>1134972.2</v>
      </c>
      <c r="D498" s="11"/>
      <c r="E498" s="11">
        <v>1134972.2</v>
      </c>
      <c r="F498" s="11">
        <v>173184.81</v>
      </c>
      <c r="G498" s="11"/>
      <c r="H498" s="14">
        <v>173184.81</v>
      </c>
    </row>
    <row r="499" spans="1:8" x14ac:dyDescent="0.25">
      <c r="A499" s="6" t="s">
        <v>988</v>
      </c>
      <c r="B499" s="6" t="s">
        <v>989</v>
      </c>
      <c r="C499" s="11">
        <v>168271.7</v>
      </c>
      <c r="D499" s="11"/>
      <c r="E499" s="11">
        <v>168271.7</v>
      </c>
      <c r="F499" s="11">
        <v>34148.239999999998</v>
      </c>
      <c r="G499" s="11"/>
      <c r="H499" s="14">
        <v>34148.239999999998</v>
      </c>
    </row>
    <row r="500" spans="1:8" x14ac:dyDescent="0.25">
      <c r="A500" s="6" t="s">
        <v>990</v>
      </c>
      <c r="B500" s="6" t="s">
        <v>991</v>
      </c>
      <c r="C500" s="11">
        <v>2136715.2999999998</v>
      </c>
      <c r="D500" s="11"/>
      <c r="E500" s="11">
        <v>2136715.2999999998</v>
      </c>
      <c r="F500" s="11">
        <v>394741.06</v>
      </c>
      <c r="G500" s="11"/>
      <c r="H500" s="14">
        <v>394741.06</v>
      </c>
    </row>
    <row r="501" spans="1:8" x14ac:dyDescent="0.25">
      <c r="A501" s="6" t="s">
        <v>992</v>
      </c>
      <c r="B501" s="6" t="s">
        <v>993</v>
      </c>
      <c r="C501" s="11">
        <v>1021391.9</v>
      </c>
      <c r="D501" s="11"/>
      <c r="E501" s="11">
        <v>1021391.9</v>
      </c>
      <c r="F501" s="11">
        <v>189789</v>
      </c>
      <c r="G501" s="11"/>
      <c r="H501" s="14">
        <v>189789</v>
      </c>
    </row>
    <row r="502" spans="1:8" x14ac:dyDescent="0.25">
      <c r="A502" s="6" t="s">
        <v>994</v>
      </c>
      <c r="B502" s="6" t="s">
        <v>995</v>
      </c>
      <c r="C502" s="11">
        <v>298225.59999999998</v>
      </c>
      <c r="D502" s="11"/>
      <c r="E502" s="11">
        <v>298225.59999999998</v>
      </c>
      <c r="F502" s="11">
        <v>118610.29</v>
      </c>
      <c r="G502" s="11"/>
      <c r="H502" s="14">
        <v>118610.29</v>
      </c>
    </row>
    <row r="503" spans="1:8" x14ac:dyDescent="0.25">
      <c r="A503" s="6" t="s">
        <v>996</v>
      </c>
      <c r="B503" s="6" t="s">
        <v>997</v>
      </c>
      <c r="C503" s="11">
        <v>1531406.7</v>
      </c>
      <c r="D503" s="11"/>
      <c r="E503" s="11">
        <v>1531406.7</v>
      </c>
      <c r="F503" s="11">
        <v>265228.40000000002</v>
      </c>
      <c r="G503" s="11"/>
      <c r="H503" s="14">
        <v>265228.40000000002</v>
      </c>
    </row>
    <row r="504" spans="1:8" x14ac:dyDescent="0.25">
      <c r="A504" s="6" t="s">
        <v>998</v>
      </c>
      <c r="B504" s="6" t="s">
        <v>999</v>
      </c>
      <c r="C504" s="11">
        <v>1579892.8</v>
      </c>
      <c r="D504" s="11"/>
      <c r="E504" s="11">
        <v>1579892.8</v>
      </c>
      <c r="F504" s="11">
        <v>475756.96</v>
      </c>
      <c r="G504" s="11"/>
      <c r="H504" s="14">
        <v>475756.96</v>
      </c>
    </row>
    <row r="505" spans="1:8" x14ac:dyDescent="0.25">
      <c r="A505" s="6" t="s">
        <v>1000</v>
      </c>
      <c r="B505" s="6" t="s">
        <v>1001</v>
      </c>
      <c r="C505" s="11">
        <v>276049</v>
      </c>
      <c r="D505" s="11"/>
      <c r="E505" s="11">
        <v>276049</v>
      </c>
      <c r="F505" s="11">
        <v>120427.35</v>
      </c>
      <c r="G505" s="11"/>
      <c r="H505" s="14">
        <v>120427.35</v>
      </c>
    </row>
    <row r="506" spans="1:8" x14ac:dyDescent="0.25">
      <c r="A506" s="6" t="s">
        <v>1002</v>
      </c>
      <c r="B506" s="6" t="s">
        <v>1003</v>
      </c>
      <c r="C506" s="11">
        <v>1944279.4</v>
      </c>
      <c r="D506" s="11"/>
      <c r="E506" s="11">
        <v>1944279.4</v>
      </c>
      <c r="F506" s="11">
        <v>500694.57</v>
      </c>
      <c r="G506" s="11"/>
      <c r="H506" s="14">
        <v>500694.57</v>
      </c>
    </row>
    <row r="507" spans="1:8" x14ac:dyDescent="0.25">
      <c r="A507" s="6" t="s">
        <v>1004</v>
      </c>
      <c r="B507" s="6" t="s">
        <v>1005</v>
      </c>
      <c r="C507" s="11">
        <v>247643</v>
      </c>
      <c r="D507" s="11"/>
      <c r="E507" s="11">
        <v>247643</v>
      </c>
      <c r="F507" s="11">
        <v>62532</v>
      </c>
      <c r="G507" s="11"/>
      <c r="H507" s="14">
        <v>62532</v>
      </c>
    </row>
    <row r="508" spans="1:8" x14ac:dyDescent="0.25">
      <c r="A508" s="6" t="s">
        <v>1006</v>
      </c>
      <c r="B508" s="6" t="s">
        <v>1007</v>
      </c>
      <c r="C508" s="11">
        <v>2312295.2999999998</v>
      </c>
      <c r="D508" s="11"/>
      <c r="E508" s="11">
        <v>2312295.2999999998</v>
      </c>
      <c r="F508" s="11">
        <v>318863.06</v>
      </c>
      <c r="G508" s="11"/>
      <c r="H508" s="14">
        <v>318863.06</v>
      </c>
    </row>
    <row r="509" spans="1:8" x14ac:dyDescent="0.25">
      <c r="A509" s="6" t="s">
        <v>1008</v>
      </c>
      <c r="B509" s="6" t="s">
        <v>1009</v>
      </c>
      <c r="C509" s="11">
        <v>73193.399999999994</v>
      </c>
      <c r="D509" s="11"/>
      <c r="E509" s="11">
        <v>73193.399999999994</v>
      </c>
      <c r="F509" s="11">
        <v>26629.360000000001</v>
      </c>
      <c r="G509" s="11"/>
      <c r="H509" s="14">
        <v>26629.360000000001</v>
      </c>
    </row>
    <row r="510" spans="1:8" x14ac:dyDescent="0.25">
      <c r="A510" s="6" t="s">
        <v>1010</v>
      </c>
      <c r="B510" s="6" t="s">
        <v>1011</v>
      </c>
      <c r="C510" s="11">
        <v>309097.40000000002</v>
      </c>
      <c r="D510" s="11"/>
      <c r="E510" s="11">
        <v>309097.40000000002</v>
      </c>
      <c r="F510" s="11">
        <v>99625.13</v>
      </c>
      <c r="G510" s="11"/>
      <c r="H510" s="14">
        <v>99625.13</v>
      </c>
    </row>
    <row r="511" spans="1:8" x14ac:dyDescent="0.25">
      <c r="A511" s="6" t="s">
        <v>1012</v>
      </c>
      <c r="B511" s="6" t="s">
        <v>1013</v>
      </c>
      <c r="C511" s="11">
        <v>910908.1</v>
      </c>
      <c r="D511" s="11"/>
      <c r="E511" s="11">
        <v>910908.1</v>
      </c>
      <c r="F511" s="11">
        <v>481270.81</v>
      </c>
      <c r="G511" s="11"/>
      <c r="H511" s="14">
        <v>481270.81</v>
      </c>
    </row>
    <row r="512" spans="1:8" x14ac:dyDescent="0.25">
      <c r="A512" s="6" t="s">
        <v>1014</v>
      </c>
      <c r="B512" s="6" t="s">
        <v>1015</v>
      </c>
      <c r="C512" s="11">
        <v>173870</v>
      </c>
      <c r="D512" s="11"/>
      <c r="E512" s="11">
        <v>173870</v>
      </c>
      <c r="F512" s="11">
        <v>50000.53</v>
      </c>
      <c r="G512" s="11"/>
      <c r="H512" s="14">
        <v>50000.53</v>
      </c>
    </row>
    <row r="513" spans="1:8" x14ac:dyDescent="0.25">
      <c r="A513" s="6" t="s">
        <v>1016</v>
      </c>
      <c r="B513" s="6" t="s">
        <v>1017</v>
      </c>
      <c r="C513" s="11">
        <v>762170.2</v>
      </c>
      <c r="D513" s="11"/>
      <c r="E513" s="11">
        <v>762170.2</v>
      </c>
      <c r="F513" s="11">
        <v>197683.82</v>
      </c>
      <c r="G513" s="11">
        <v>36660</v>
      </c>
      <c r="H513" s="14">
        <v>161023.82</v>
      </c>
    </row>
    <row r="514" spans="1:8" x14ac:dyDescent="0.25">
      <c r="A514" s="6" t="s">
        <v>1018</v>
      </c>
      <c r="B514" s="6" t="s">
        <v>1019</v>
      </c>
      <c r="C514" s="11">
        <v>331412.40000000002</v>
      </c>
      <c r="D514" s="11"/>
      <c r="E514" s="11">
        <v>331412.40000000002</v>
      </c>
      <c r="F514" s="11">
        <v>101379.53</v>
      </c>
      <c r="G514" s="11"/>
      <c r="H514" s="14">
        <v>101379.53</v>
      </c>
    </row>
    <row r="515" spans="1:8" x14ac:dyDescent="0.25">
      <c r="A515" s="6" t="s">
        <v>1020</v>
      </c>
      <c r="B515" s="6" t="s">
        <v>1021</v>
      </c>
      <c r="C515" s="11">
        <v>3414517.5</v>
      </c>
      <c r="D515" s="11"/>
      <c r="E515" s="11">
        <v>3414517.5</v>
      </c>
      <c r="F515" s="11">
        <v>713290.83</v>
      </c>
      <c r="G515" s="11"/>
      <c r="H515" s="14">
        <v>713290.83</v>
      </c>
    </row>
    <row r="516" spans="1:8" x14ac:dyDescent="0.25">
      <c r="A516" s="6" t="s">
        <v>1022</v>
      </c>
      <c r="B516" s="6" t="s">
        <v>1023</v>
      </c>
      <c r="C516" s="11">
        <v>400026.5</v>
      </c>
      <c r="D516" s="11"/>
      <c r="E516" s="11">
        <v>400026.5</v>
      </c>
      <c r="F516" s="11">
        <v>47619.56</v>
      </c>
      <c r="G516" s="11"/>
      <c r="H516" s="14">
        <v>47619.56</v>
      </c>
    </row>
    <row r="517" spans="1:8" x14ac:dyDescent="0.25">
      <c r="A517" s="6" t="s">
        <v>1024</v>
      </c>
      <c r="B517" s="6" t="s">
        <v>1025</v>
      </c>
      <c r="C517" s="11">
        <v>1513016.7</v>
      </c>
      <c r="D517" s="11"/>
      <c r="E517" s="11">
        <v>1513016.7</v>
      </c>
      <c r="F517" s="11">
        <v>208962.13</v>
      </c>
      <c r="G517" s="11"/>
      <c r="H517" s="14">
        <v>208962.13</v>
      </c>
    </row>
    <row r="518" spans="1:8" x14ac:dyDescent="0.25">
      <c r="A518" s="6" t="s">
        <v>1026</v>
      </c>
      <c r="B518" s="6" t="s">
        <v>1027</v>
      </c>
      <c r="C518" s="11">
        <v>336992.4</v>
      </c>
      <c r="D518" s="11"/>
      <c r="E518" s="11">
        <v>336992.4</v>
      </c>
      <c r="F518" s="11">
        <v>68985.7</v>
      </c>
      <c r="G518" s="11"/>
      <c r="H518" s="14">
        <v>68985.7</v>
      </c>
    </row>
    <row r="519" spans="1:8" x14ac:dyDescent="0.25">
      <c r="A519" s="6" t="s">
        <v>1028</v>
      </c>
      <c r="B519" s="6" t="s">
        <v>1029</v>
      </c>
      <c r="C519" s="11">
        <v>1427468</v>
      </c>
      <c r="D519" s="11"/>
      <c r="E519" s="11">
        <v>1427468</v>
      </c>
      <c r="F519" s="11">
        <v>565607.55000000005</v>
      </c>
      <c r="G519" s="11"/>
      <c r="H519" s="14">
        <v>565607.55000000005</v>
      </c>
    </row>
    <row r="520" spans="1:8" x14ac:dyDescent="0.25">
      <c r="A520" s="6" t="s">
        <v>1030</v>
      </c>
      <c r="B520" s="6" t="s">
        <v>1031</v>
      </c>
      <c r="C520" s="11">
        <v>630863.4</v>
      </c>
      <c r="D520" s="11"/>
      <c r="E520" s="11">
        <v>630863.4</v>
      </c>
      <c r="F520" s="11">
        <v>58960.53</v>
      </c>
      <c r="G520" s="11"/>
      <c r="H520" s="14">
        <v>58960.53</v>
      </c>
    </row>
    <row r="521" spans="1:8" x14ac:dyDescent="0.25">
      <c r="A521" s="6" t="s">
        <v>1032</v>
      </c>
      <c r="B521" s="6" t="s">
        <v>1033</v>
      </c>
      <c r="C521" s="11">
        <v>7040116.4000000004</v>
      </c>
      <c r="D521" s="11"/>
      <c r="E521" s="11">
        <v>7040116.4000000004</v>
      </c>
      <c r="F521" s="11">
        <v>4244343.6100000003</v>
      </c>
      <c r="G521" s="11">
        <v>3671</v>
      </c>
      <c r="H521" s="14">
        <v>4240672.6100000003</v>
      </c>
    </row>
    <row r="522" spans="1:8" x14ac:dyDescent="0.25">
      <c r="A522" s="6" t="s">
        <v>1034</v>
      </c>
      <c r="B522" s="6" t="s">
        <v>1035</v>
      </c>
      <c r="C522" s="11">
        <v>1009301.5</v>
      </c>
      <c r="D522" s="11"/>
      <c r="E522" s="11">
        <v>1009301.5</v>
      </c>
      <c r="F522" s="11">
        <v>329577.46000000002</v>
      </c>
      <c r="G522" s="11"/>
      <c r="H522" s="14">
        <v>329577.46000000002</v>
      </c>
    </row>
    <row r="523" spans="1:8" x14ac:dyDescent="0.25">
      <c r="A523" s="6" t="s">
        <v>1036</v>
      </c>
      <c r="B523" s="6" t="s">
        <v>1037</v>
      </c>
      <c r="C523" s="11">
        <v>2060731.2</v>
      </c>
      <c r="D523" s="11"/>
      <c r="E523" s="11">
        <v>2060731.2</v>
      </c>
      <c r="F523" s="11">
        <v>377760.93</v>
      </c>
      <c r="G523" s="11"/>
      <c r="H523" s="14">
        <v>377760.93</v>
      </c>
    </row>
    <row r="524" spans="1:8" x14ac:dyDescent="0.25">
      <c r="A524" s="6" t="s">
        <v>1038</v>
      </c>
      <c r="B524" s="6" t="s">
        <v>1039</v>
      </c>
      <c r="C524" s="11">
        <v>95515.7</v>
      </c>
      <c r="D524" s="11"/>
      <c r="E524" s="11">
        <v>95515.7</v>
      </c>
      <c r="F524" s="11">
        <v>7080.28</v>
      </c>
      <c r="G524" s="11"/>
      <c r="H524" s="14">
        <v>7080.28</v>
      </c>
    </row>
    <row r="525" spans="1:8" x14ac:dyDescent="0.25">
      <c r="A525" s="6" t="s">
        <v>1040</v>
      </c>
      <c r="B525" s="6" t="s">
        <v>1041</v>
      </c>
      <c r="C525" s="11">
        <v>395283.7</v>
      </c>
      <c r="D525" s="11"/>
      <c r="E525" s="11">
        <v>395283.7</v>
      </c>
      <c r="F525" s="11">
        <v>212157.66</v>
      </c>
      <c r="G525" s="11"/>
      <c r="H525" s="14">
        <v>212157.66</v>
      </c>
    </row>
    <row r="526" spans="1:8" x14ac:dyDescent="0.25">
      <c r="A526" s="6" t="s">
        <v>1042</v>
      </c>
      <c r="B526" s="6" t="s">
        <v>1043</v>
      </c>
      <c r="C526" s="11">
        <v>1158535.6000000001</v>
      </c>
      <c r="D526" s="11"/>
      <c r="E526" s="11">
        <v>1158535.6000000001</v>
      </c>
      <c r="F526" s="11">
        <v>463225.5</v>
      </c>
      <c r="G526" s="11"/>
      <c r="H526" s="14">
        <v>463225.5</v>
      </c>
    </row>
    <row r="527" spans="1:8" x14ac:dyDescent="0.25">
      <c r="A527" s="6" t="s">
        <v>1044</v>
      </c>
      <c r="B527" s="6" t="s">
        <v>1045</v>
      </c>
      <c r="C527" s="11">
        <v>159779.4</v>
      </c>
      <c r="D527" s="11"/>
      <c r="E527" s="11">
        <v>159779.4</v>
      </c>
      <c r="F527" s="11">
        <v>15664.33</v>
      </c>
      <c r="G527" s="11"/>
      <c r="H527" s="14">
        <v>15664.33</v>
      </c>
    </row>
    <row r="528" spans="1:8" x14ac:dyDescent="0.25">
      <c r="A528" s="6" t="s">
        <v>1046</v>
      </c>
      <c r="B528" s="6" t="s">
        <v>1047</v>
      </c>
      <c r="C528" s="11">
        <v>362505.8</v>
      </c>
      <c r="D528" s="11"/>
      <c r="E528" s="11">
        <v>362505.8</v>
      </c>
      <c r="F528" s="11">
        <v>75502.06</v>
      </c>
      <c r="G528" s="11"/>
      <c r="H528" s="14">
        <v>75502.06</v>
      </c>
    </row>
    <row r="529" spans="1:8" x14ac:dyDescent="0.25">
      <c r="A529" s="6" t="s">
        <v>1048</v>
      </c>
      <c r="B529" s="6" t="s">
        <v>1049</v>
      </c>
      <c r="C529" s="11">
        <v>432482.6</v>
      </c>
      <c r="D529" s="11"/>
      <c r="E529" s="11">
        <v>432482.6</v>
      </c>
      <c r="F529" s="11">
        <v>102319.39</v>
      </c>
      <c r="G529" s="11"/>
      <c r="H529" s="14">
        <v>102319.39</v>
      </c>
    </row>
    <row r="530" spans="1:8" x14ac:dyDescent="0.25">
      <c r="A530" s="6" t="s">
        <v>1050</v>
      </c>
      <c r="B530" s="6" t="s">
        <v>1051</v>
      </c>
      <c r="C530" s="11">
        <v>131962.9</v>
      </c>
      <c r="D530" s="11"/>
      <c r="E530" s="11">
        <v>131962.9</v>
      </c>
      <c r="F530" s="11">
        <v>20488.939999999999</v>
      </c>
      <c r="G530" s="11"/>
      <c r="H530" s="14">
        <v>20488.939999999999</v>
      </c>
    </row>
    <row r="531" spans="1:8" x14ac:dyDescent="0.25">
      <c r="A531" s="6" t="s">
        <v>1052</v>
      </c>
      <c r="B531" s="6" t="s">
        <v>1053</v>
      </c>
      <c r="C531" s="11">
        <v>1381478.2</v>
      </c>
      <c r="D531" s="11"/>
      <c r="E531" s="11">
        <v>1381478.2</v>
      </c>
      <c r="F531" s="11">
        <v>782151.22</v>
      </c>
      <c r="G531" s="11">
        <v>19569</v>
      </c>
      <c r="H531" s="14">
        <v>762582.22</v>
      </c>
    </row>
    <row r="532" spans="1:8" x14ac:dyDescent="0.25">
      <c r="A532" s="6" t="s">
        <v>1054</v>
      </c>
      <c r="B532" s="6" t="s">
        <v>1055</v>
      </c>
      <c r="C532" s="11">
        <v>3308737.9</v>
      </c>
      <c r="D532" s="11"/>
      <c r="E532" s="11">
        <v>3308737.9</v>
      </c>
      <c r="F532" s="11">
        <v>1045625.21</v>
      </c>
      <c r="G532" s="11">
        <v>3809</v>
      </c>
      <c r="H532" s="14">
        <v>1041816.21</v>
      </c>
    </row>
    <row r="533" spans="1:8" x14ac:dyDescent="0.25">
      <c r="A533" s="6" t="s">
        <v>1056</v>
      </c>
      <c r="B533" s="6" t="s">
        <v>1057</v>
      </c>
      <c r="C533" s="11">
        <v>867516.7</v>
      </c>
      <c r="D533" s="11"/>
      <c r="E533" s="11">
        <v>867516.7</v>
      </c>
      <c r="F533" s="11">
        <v>156016.71</v>
      </c>
      <c r="G533" s="11"/>
      <c r="H533" s="14">
        <v>156016.71</v>
      </c>
    </row>
    <row r="534" spans="1:8" x14ac:dyDescent="0.25">
      <c r="A534" s="6" t="s">
        <v>1058</v>
      </c>
      <c r="B534" s="6" t="s">
        <v>1059</v>
      </c>
      <c r="C534" s="11">
        <v>359286.9</v>
      </c>
      <c r="D534" s="11"/>
      <c r="E534" s="11">
        <v>359286.9</v>
      </c>
      <c r="F534" s="11">
        <v>56642.21</v>
      </c>
      <c r="G534" s="11"/>
      <c r="H534" s="14">
        <v>56642.21</v>
      </c>
    </row>
    <row r="535" spans="1:8" x14ac:dyDescent="0.25">
      <c r="A535" s="6" t="s">
        <v>1060</v>
      </c>
      <c r="B535" s="6" t="s">
        <v>1061</v>
      </c>
      <c r="C535" s="11">
        <v>521187.7</v>
      </c>
      <c r="D535" s="11"/>
      <c r="E535" s="11">
        <v>521187.7</v>
      </c>
      <c r="F535" s="11">
        <v>92356.88</v>
      </c>
      <c r="G535" s="11"/>
      <c r="H535" s="14">
        <v>92356.88</v>
      </c>
    </row>
    <row r="536" spans="1:8" x14ac:dyDescent="0.25">
      <c r="A536" s="6" t="s">
        <v>1062</v>
      </c>
      <c r="B536" s="6" t="s">
        <v>1063</v>
      </c>
      <c r="C536" s="11">
        <v>910946.8</v>
      </c>
      <c r="D536" s="11"/>
      <c r="E536" s="11">
        <v>910946.8</v>
      </c>
      <c r="F536" s="11">
        <v>245804.63</v>
      </c>
      <c r="G536" s="11"/>
      <c r="H536" s="14">
        <v>245804.63</v>
      </c>
    </row>
    <row r="537" spans="1:8" x14ac:dyDescent="0.25">
      <c r="A537" s="6" t="s">
        <v>1064</v>
      </c>
      <c r="B537" s="6" t="s">
        <v>1065</v>
      </c>
      <c r="C537" s="11">
        <v>378377</v>
      </c>
      <c r="D537" s="11"/>
      <c r="E537" s="11">
        <v>378377</v>
      </c>
      <c r="F537" s="11">
        <v>163660.9</v>
      </c>
      <c r="G537" s="11"/>
      <c r="H537" s="14">
        <v>163660.9</v>
      </c>
    </row>
    <row r="538" spans="1:8" x14ac:dyDescent="0.25">
      <c r="A538" s="6" t="s">
        <v>1066</v>
      </c>
      <c r="B538" s="6" t="s">
        <v>1067</v>
      </c>
      <c r="C538" s="11">
        <v>1365543.6</v>
      </c>
      <c r="D538" s="11"/>
      <c r="E538" s="11">
        <v>1365543.6</v>
      </c>
      <c r="F538" s="11">
        <v>254764.63</v>
      </c>
      <c r="G538" s="11"/>
      <c r="H538" s="14">
        <v>254764.63</v>
      </c>
    </row>
    <row r="539" spans="1:8" x14ac:dyDescent="0.25">
      <c r="A539" s="6" t="s">
        <v>1068</v>
      </c>
      <c r="B539" s="6" t="s">
        <v>1069</v>
      </c>
      <c r="C539" s="11">
        <v>456270</v>
      </c>
      <c r="D539" s="11"/>
      <c r="E539" s="11">
        <v>456270</v>
      </c>
      <c r="F539" s="11">
        <v>170803.83</v>
      </c>
      <c r="G539" s="11"/>
      <c r="H539" s="14">
        <v>170803.83</v>
      </c>
    </row>
    <row r="540" spans="1:8" x14ac:dyDescent="0.25">
      <c r="A540" s="6" t="s">
        <v>1070</v>
      </c>
      <c r="B540" s="6" t="s">
        <v>1071</v>
      </c>
      <c r="C540" s="11">
        <v>1232692.8999999999</v>
      </c>
      <c r="D540" s="11"/>
      <c r="E540" s="11">
        <v>1232692.8999999999</v>
      </c>
      <c r="F540" s="11">
        <v>220052.48000000001</v>
      </c>
      <c r="G540" s="11"/>
      <c r="H540" s="14">
        <v>220052.48000000001</v>
      </c>
    </row>
    <row r="541" spans="1:8" x14ac:dyDescent="0.25">
      <c r="A541" s="6" t="s">
        <v>1072</v>
      </c>
      <c r="B541" s="6" t="s">
        <v>1073</v>
      </c>
      <c r="C541" s="11">
        <v>1135378.3999999999</v>
      </c>
      <c r="D541" s="11"/>
      <c r="E541" s="11">
        <v>1135378.3999999999</v>
      </c>
      <c r="F541" s="11">
        <v>202195.14</v>
      </c>
      <c r="G541" s="11"/>
      <c r="H541" s="14">
        <v>202195.14</v>
      </c>
    </row>
    <row r="542" spans="1:8" x14ac:dyDescent="0.25">
      <c r="A542" s="6" t="s">
        <v>1074</v>
      </c>
      <c r="B542" s="6" t="s">
        <v>1075</v>
      </c>
      <c r="C542" s="11">
        <v>221980.6</v>
      </c>
      <c r="D542" s="11"/>
      <c r="E542" s="11">
        <v>221980.6</v>
      </c>
      <c r="F542" s="11">
        <v>28133.13</v>
      </c>
      <c r="G542" s="11"/>
      <c r="H542" s="14">
        <v>28133.13</v>
      </c>
    </row>
    <row r="543" spans="1:8" x14ac:dyDescent="0.25">
      <c r="A543" s="6" t="s">
        <v>1076</v>
      </c>
      <c r="B543" s="6" t="s">
        <v>1077</v>
      </c>
      <c r="C543" s="11">
        <v>1432866.2</v>
      </c>
      <c r="D543" s="11"/>
      <c r="E543" s="11">
        <v>1432866.2</v>
      </c>
      <c r="F543" s="11">
        <v>420430.56</v>
      </c>
      <c r="G543" s="11"/>
      <c r="H543" s="14">
        <v>420430.56</v>
      </c>
    </row>
    <row r="544" spans="1:8" x14ac:dyDescent="0.25">
      <c r="A544" s="6" t="s">
        <v>1078</v>
      </c>
      <c r="B544" s="6" t="s">
        <v>1079</v>
      </c>
      <c r="C544" s="11">
        <v>186011.4</v>
      </c>
      <c r="D544" s="11"/>
      <c r="E544" s="11">
        <v>186011.4</v>
      </c>
      <c r="F544" s="11">
        <v>44674.66</v>
      </c>
      <c r="G544" s="11"/>
      <c r="H544" s="14">
        <v>44674.66</v>
      </c>
    </row>
    <row r="545" spans="1:8" x14ac:dyDescent="0.25">
      <c r="A545" s="6" t="s">
        <v>1080</v>
      </c>
      <c r="B545" s="6" t="s">
        <v>1081</v>
      </c>
      <c r="C545" s="11">
        <v>569873.30000000005</v>
      </c>
      <c r="D545" s="11"/>
      <c r="E545" s="11">
        <v>569873.30000000005</v>
      </c>
      <c r="F545" s="11">
        <v>397748.61</v>
      </c>
      <c r="G545" s="11">
        <v>20565</v>
      </c>
      <c r="H545" s="14">
        <v>377183.61</v>
      </c>
    </row>
    <row r="546" spans="1:8" x14ac:dyDescent="0.25">
      <c r="A546" s="6" t="s">
        <v>1082</v>
      </c>
      <c r="B546" s="6" t="s">
        <v>1083</v>
      </c>
      <c r="C546" s="11">
        <v>808320.5</v>
      </c>
      <c r="D546" s="11"/>
      <c r="E546" s="11">
        <v>808320.5</v>
      </c>
      <c r="F546" s="11">
        <v>521684.77</v>
      </c>
      <c r="G546" s="11"/>
      <c r="H546" s="14">
        <v>521684.77</v>
      </c>
    </row>
    <row r="547" spans="1:8" x14ac:dyDescent="0.25">
      <c r="A547" s="6" t="s">
        <v>1084</v>
      </c>
      <c r="B547" s="6" t="s">
        <v>1085</v>
      </c>
      <c r="C547" s="11">
        <v>458322.3</v>
      </c>
      <c r="D547" s="11"/>
      <c r="E547" s="11">
        <v>458322.3</v>
      </c>
      <c r="F547" s="11">
        <v>97620.09</v>
      </c>
      <c r="G547" s="11"/>
      <c r="H547" s="14">
        <v>97620.09</v>
      </c>
    </row>
    <row r="548" spans="1:8" x14ac:dyDescent="0.25">
      <c r="A548" s="6" t="s">
        <v>1086</v>
      </c>
      <c r="B548" s="6" t="s">
        <v>1087</v>
      </c>
      <c r="C548" s="11">
        <v>209781.6</v>
      </c>
      <c r="D548" s="11"/>
      <c r="E548" s="11">
        <v>209781.6</v>
      </c>
      <c r="F548" s="11">
        <v>55577.04</v>
      </c>
      <c r="G548" s="11"/>
      <c r="H548" s="14">
        <v>55577.04</v>
      </c>
    </row>
    <row r="549" spans="1:8" x14ac:dyDescent="0.25">
      <c r="A549" s="6" t="s">
        <v>1088</v>
      </c>
      <c r="B549" s="6" t="s">
        <v>1089</v>
      </c>
      <c r="C549" s="11">
        <v>2088351.7</v>
      </c>
      <c r="D549" s="11"/>
      <c r="E549" s="11">
        <v>2088351.7</v>
      </c>
      <c r="F549" s="11">
        <v>400129.59</v>
      </c>
      <c r="G549" s="11"/>
      <c r="H549" s="14">
        <v>400129.59</v>
      </c>
    </row>
    <row r="550" spans="1:8" x14ac:dyDescent="0.25">
      <c r="A550" s="6" t="s">
        <v>1090</v>
      </c>
      <c r="B550" s="6" t="s">
        <v>1091</v>
      </c>
      <c r="C550" s="11">
        <v>284088.7</v>
      </c>
      <c r="D550" s="11"/>
      <c r="E550" s="11">
        <v>284088.7</v>
      </c>
      <c r="F550" s="11">
        <v>64662.35</v>
      </c>
      <c r="G550" s="11"/>
      <c r="H550" s="14">
        <v>64662.35</v>
      </c>
    </row>
    <row r="551" spans="1:8" x14ac:dyDescent="0.25">
      <c r="A551" s="6" t="s">
        <v>1092</v>
      </c>
      <c r="B551" s="6" t="s">
        <v>1093</v>
      </c>
      <c r="C551" s="11">
        <v>1015847.8</v>
      </c>
      <c r="D551" s="11"/>
      <c r="E551" s="11">
        <v>1015847.8</v>
      </c>
      <c r="F551" s="11">
        <v>632776.18999999994</v>
      </c>
      <c r="G551" s="11"/>
      <c r="H551" s="14">
        <v>632776.18999999994</v>
      </c>
    </row>
    <row r="552" spans="1:8" x14ac:dyDescent="0.25">
      <c r="A552" s="6" t="s">
        <v>1094</v>
      </c>
      <c r="B552" s="6" t="s">
        <v>1095</v>
      </c>
      <c r="C552" s="11">
        <v>1078296.2</v>
      </c>
      <c r="D552" s="11"/>
      <c r="E552" s="11">
        <v>1078296.2</v>
      </c>
      <c r="F552" s="11">
        <v>400505.53</v>
      </c>
      <c r="G552" s="11"/>
      <c r="H552" s="14">
        <v>400505.53</v>
      </c>
    </row>
    <row r="553" spans="1:8" x14ac:dyDescent="0.25">
      <c r="A553" s="6" t="s">
        <v>1096</v>
      </c>
      <c r="B553" s="6" t="s">
        <v>1097</v>
      </c>
      <c r="C553" s="11">
        <v>331354.3</v>
      </c>
      <c r="D553" s="11"/>
      <c r="E553" s="11">
        <v>331354.3</v>
      </c>
      <c r="F553" s="11">
        <v>62970.6</v>
      </c>
      <c r="G553" s="11"/>
      <c r="H553" s="14">
        <v>62970.6</v>
      </c>
    </row>
    <row r="554" spans="1:8" x14ac:dyDescent="0.25">
      <c r="A554" s="6" t="s">
        <v>1098</v>
      </c>
      <c r="B554" s="6" t="s">
        <v>1099</v>
      </c>
      <c r="C554" s="11">
        <v>452071.6</v>
      </c>
      <c r="D554" s="11"/>
      <c r="E554" s="11">
        <v>452071.6</v>
      </c>
      <c r="F554" s="11">
        <v>122808.33</v>
      </c>
      <c r="G554" s="11"/>
      <c r="H554" s="14">
        <v>122808.33</v>
      </c>
    </row>
    <row r="555" spans="1:8" x14ac:dyDescent="0.25">
      <c r="A555" s="6" t="s">
        <v>1100</v>
      </c>
      <c r="B555" s="6" t="s">
        <v>1101</v>
      </c>
      <c r="C555" s="11">
        <v>2586681.1</v>
      </c>
      <c r="D555" s="11"/>
      <c r="E555" s="11">
        <v>2586681.1</v>
      </c>
      <c r="F555" s="11">
        <v>718366.07</v>
      </c>
      <c r="G555" s="11"/>
      <c r="H555" s="14">
        <v>718366.07</v>
      </c>
    </row>
    <row r="556" spans="1:8" x14ac:dyDescent="0.25">
      <c r="A556" s="6" t="s">
        <v>1102</v>
      </c>
      <c r="B556" s="6" t="s">
        <v>1103</v>
      </c>
      <c r="C556" s="11">
        <v>777101</v>
      </c>
      <c r="D556" s="11"/>
      <c r="E556" s="11">
        <v>777101</v>
      </c>
      <c r="F556" s="11">
        <v>361156.74</v>
      </c>
      <c r="G556" s="11"/>
      <c r="H556" s="14">
        <v>361156.74</v>
      </c>
    </row>
    <row r="557" spans="1:8" x14ac:dyDescent="0.25">
      <c r="A557" s="6" t="s">
        <v>1104</v>
      </c>
      <c r="B557" s="6" t="s">
        <v>1105</v>
      </c>
      <c r="C557" s="11">
        <v>2355401.4</v>
      </c>
      <c r="D557" s="11"/>
      <c r="E557" s="11">
        <v>2355401.4</v>
      </c>
      <c r="F557" s="11">
        <v>1895634.3</v>
      </c>
      <c r="G557" s="11"/>
      <c r="H557" s="14">
        <v>1895634.3</v>
      </c>
    </row>
    <row r="558" spans="1:8" x14ac:dyDescent="0.25">
      <c r="A558" s="6" t="s">
        <v>1106</v>
      </c>
      <c r="B558" s="6" t="s">
        <v>1107</v>
      </c>
      <c r="C558" s="11">
        <v>202076.6</v>
      </c>
      <c r="D558" s="11"/>
      <c r="E558" s="11">
        <v>202076.6</v>
      </c>
      <c r="F558" s="11">
        <v>25689.5</v>
      </c>
      <c r="G558" s="11"/>
      <c r="H558" s="14">
        <v>25689.5</v>
      </c>
    </row>
    <row r="559" spans="1:8" x14ac:dyDescent="0.25">
      <c r="A559" s="6" t="s">
        <v>1108</v>
      </c>
      <c r="B559" s="6" t="s">
        <v>1109</v>
      </c>
      <c r="C559" s="11">
        <v>1011756.6</v>
      </c>
      <c r="D559" s="11"/>
      <c r="E559" s="11">
        <v>1011756.6</v>
      </c>
      <c r="F559" s="11">
        <v>756085.78</v>
      </c>
      <c r="G559" s="11"/>
      <c r="H559" s="14">
        <v>756085.78</v>
      </c>
    </row>
    <row r="560" spans="1:8" x14ac:dyDescent="0.25">
      <c r="A560" s="6" t="s">
        <v>1110</v>
      </c>
      <c r="B560" s="6" t="s">
        <v>1111</v>
      </c>
      <c r="C560" s="11">
        <v>1526328.7</v>
      </c>
      <c r="D560" s="11"/>
      <c r="E560" s="11">
        <v>1526328.7</v>
      </c>
      <c r="F560" s="11">
        <v>369928.77</v>
      </c>
      <c r="G560" s="11"/>
      <c r="H560" s="14">
        <v>369928.77</v>
      </c>
    </row>
    <row r="561" spans="1:8" x14ac:dyDescent="0.25">
      <c r="A561" s="6" t="s">
        <v>1112</v>
      </c>
      <c r="B561" s="6" t="s">
        <v>1113</v>
      </c>
      <c r="C561" s="11">
        <v>538332.69999999995</v>
      </c>
      <c r="D561" s="11"/>
      <c r="E561" s="11">
        <v>538332.69999999995</v>
      </c>
      <c r="F561" s="11">
        <v>214225.35</v>
      </c>
      <c r="G561" s="11"/>
      <c r="H561" s="14">
        <v>214225.35</v>
      </c>
    </row>
    <row r="562" spans="1:8" x14ac:dyDescent="0.25">
      <c r="A562" s="6" t="s">
        <v>1114</v>
      </c>
      <c r="B562" s="6" t="s">
        <v>1115</v>
      </c>
      <c r="C562" s="11">
        <v>151917.5</v>
      </c>
      <c r="D562" s="11"/>
      <c r="E562" s="11">
        <v>151917.5</v>
      </c>
      <c r="F562" s="11">
        <v>19173.14</v>
      </c>
      <c r="G562" s="11"/>
      <c r="H562" s="14">
        <v>19173.14</v>
      </c>
    </row>
    <row r="563" spans="1:8" x14ac:dyDescent="0.25">
      <c r="A563" s="6" t="s">
        <v>1116</v>
      </c>
      <c r="B563" s="6" t="s">
        <v>1117</v>
      </c>
      <c r="C563" s="11">
        <v>1269675.5</v>
      </c>
      <c r="D563" s="11"/>
      <c r="E563" s="11">
        <v>1269675.5</v>
      </c>
      <c r="F563" s="11">
        <v>911162.62</v>
      </c>
      <c r="G563" s="11"/>
      <c r="H563" s="14">
        <v>911162.62</v>
      </c>
    </row>
    <row r="564" spans="1:8" x14ac:dyDescent="0.25">
      <c r="A564" s="6" t="s">
        <v>1118</v>
      </c>
      <c r="B564" s="6" t="s">
        <v>1119</v>
      </c>
      <c r="C564" s="11">
        <v>321174.09999999998</v>
      </c>
      <c r="D564" s="11"/>
      <c r="E564" s="11">
        <v>321174.09999999998</v>
      </c>
      <c r="F564" s="11">
        <v>86216.46</v>
      </c>
      <c r="G564" s="11"/>
      <c r="H564" s="14">
        <v>86216.46</v>
      </c>
    </row>
    <row r="565" spans="1:8" x14ac:dyDescent="0.25">
      <c r="A565" s="6" t="s">
        <v>1120</v>
      </c>
      <c r="B565" s="6" t="s">
        <v>1121</v>
      </c>
      <c r="C565" s="11">
        <v>4155004.2</v>
      </c>
      <c r="D565" s="11"/>
      <c r="E565" s="11">
        <v>4155004.2</v>
      </c>
      <c r="F565" s="11">
        <v>1445316.2</v>
      </c>
      <c r="G565" s="11"/>
      <c r="H565" s="14">
        <v>1445316.2</v>
      </c>
    </row>
    <row r="566" spans="1:8" x14ac:dyDescent="0.25">
      <c r="A566" s="6" t="s">
        <v>1122</v>
      </c>
      <c r="B566" s="6" t="s">
        <v>1123</v>
      </c>
      <c r="C566" s="11">
        <v>1576031.3</v>
      </c>
      <c r="D566" s="11"/>
      <c r="E566" s="11">
        <v>1576031.3</v>
      </c>
      <c r="F566" s="11">
        <v>405204.83</v>
      </c>
      <c r="G566" s="11"/>
      <c r="H566" s="14">
        <v>405204.83</v>
      </c>
    </row>
    <row r="567" spans="1:8" x14ac:dyDescent="0.25">
      <c r="A567" s="6" t="s">
        <v>1124</v>
      </c>
      <c r="B567" s="6" t="s">
        <v>1125</v>
      </c>
      <c r="C567" s="11">
        <v>871834.3</v>
      </c>
      <c r="D567" s="11"/>
      <c r="E567" s="11">
        <v>871834.3</v>
      </c>
      <c r="F567" s="11">
        <v>185089.7</v>
      </c>
      <c r="G567" s="11">
        <v>10690</v>
      </c>
      <c r="H567" s="14">
        <v>174399.7</v>
      </c>
    </row>
    <row r="568" spans="1:8" x14ac:dyDescent="0.25">
      <c r="A568" s="6" t="s">
        <v>1126</v>
      </c>
      <c r="B568" s="6" t="s">
        <v>1127</v>
      </c>
      <c r="C568" s="11">
        <v>291457.09999999998</v>
      </c>
      <c r="D568" s="11"/>
      <c r="E568" s="11">
        <v>291457.09999999998</v>
      </c>
      <c r="F568" s="11">
        <v>105389.6</v>
      </c>
      <c r="G568" s="11"/>
      <c r="H568" s="14">
        <v>105389.6</v>
      </c>
    </row>
    <row r="569" spans="1:8" x14ac:dyDescent="0.25">
      <c r="A569" s="6" t="s">
        <v>1128</v>
      </c>
      <c r="B569" s="6" t="s">
        <v>1129</v>
      </c>
      <c r="C569" s="11">
        <v>430285.5</v>
      </c>
      <c r="D569" s="11"/>
      <c r="E569" s="11">
        <v>430285.5</v>
      </c>
      <c r="F569" s="11">
        <v>78008.350000000006</v>
      </c>
      <c r="G569" s="11"/>
      <c r="H569" s="14">
        <v>78008.350000000006</v>
      </c>
    </row>
    <row r="570" spans="1:8" x14ac:dyDescent="0.25">
      <c r="A570" s="6" t="s">
        <v>1130</v>
      </c>
      <c r="B570" s="6" t="s">
        <v>1131</v>
      </c>
      <c r="C570" s="11">
        <v>467211.4</v>
      </c>
      <c r="D570" s="11"/>
      <c r="E570" s="11">
        <v>467211.4</v>
      </c>
      <c r="F570" s="11">
        <v>74875.490000000005</v>
      </c>
      <c r="G570" s="11"/>
      <c r="H570" s="14">
        <v>74875.490000000005</v>
      </c>
    </row>
    <row r="571" spans="1:8" x14ac:dyDescent="0.25">
      <c r="A571" s="6" t="s">
        <v>1132</v>
      </c>
      <c r="B571" s="6" t="s">
        <v>1133</v>
      </c>
      <c r="C571" s="11">
        <v>6288476.5</v>
      </c>
      <c r="D571" s="11"/>
      <c r="E571" s="11">
        <v>6288476.5</v>
      </c>
      <c r="F571" s="11">
        <v>2911309.31</v>
      </c>
      <c r="G571" s="11"/>
      <c r="H571" s="14">
        <v>2911309.31</v>
      </c>
    </row>
    <row r="572" spans="1:8" x14ac:dyDescent="0.25">
      <c r="A572" s="6" t="s">
        <v>1134</v>
      </c>
      <c r="B572" s="6" t="s">
        <v>1135</v>
      </c>
      <c r="C572" s="11">
        <v>923430.2</v>
      </c>
      <c r="D572" s="11"/>
      <c r="E572" s="11">
        <v>923430.2</v>
      </c>
      <c r="F572" s="11">
        <v>196994.59</v>
      </c>
      <c r="G572" s="11"/>
      <c r="H572" s="14">
        <v>196994.59</v>
      </c>
    </row>
    <row r="573" spans="1:8" x14ac:dyDescent="0.25">
      <c r="A573" s="6" t="s">
        <v>1136</v>
      </c>
      <c r="B573" s="6" t="s">
        <v>1137</v>
      </c>
      <c r="C573" s="11">
        <v>907263.5</v>
      </c>
      <c r="D573" s="11"/>
      <c r="E573" s="11">
        <v>907263.5</v>
      </c>
      <c r="F573" s="11">
        <v>211907.03</v>
      </c>
      <c r="G573" s="11"/>
      <c r="H573" s="14">
        <v>211907.03</v>
      </c>
    </row>
    <row r="574" spans="1:8" x14ac:dyDescent="0.25">
      <c r="A574" s="6" t="s">
        <v>1138</v>
      </c>
      <c r="B574" s="6" t="s">
        <v>1139</v>
      </c>
      <c r="C574" s="11">
        <v>481373.2</v>
      </c>
      <c r="D574" s="11"/>
      <c r="E574" s="11">
        <v>481373.2</v>
      </c>
      <c r="F574" s="11">
        <v>106204.14</v>
      </c>
      <c r="G574" s="11"/>
      <c r="H574" s="14">
        <v>106204.14</v>
      </c>
    </row>
    <row r="575" spans="1:8" x14ac:dyDescent="0.25">
      <c r="A575" s="6" t="s">
        <v>1140</v>
      </c>
      <c r="B575" s="6" t="s">
        <v>1141</v>
      </c>
      <c r="C575" s="11">
        <v>529201</v>
      </c>
      <c r="D575" s="11"/>
      <c r="E575" s="11">
        <v>529201</v>
      </c>
      <c r="F575" s="11">
        <v>91103.73</v>
      </c>
      <c r="G575" s="11"/>
      <c r="H575" s="14">
        <v>91103.73</v>
      </c>
    </row>
    <row r="576" spans="1:8" x14ac:dyDescent="0.25">
      <c r="A576" s="6" t="s">
        <v>1142</v>
      </c>
      <c r="B576" s="6" t="s">
        <v>1143</v>
      </c>
      <c r="C576" s="11">
        <v>2758822.3</v>
      </c>
      <c r="D576" s="11"/>
      <c r="E576" s="11">
        <v>2758822.3</v>
      </c>
      <c r="F576" s="11">
        <v>1384287.98</v>
      </c>
      <c r="G576" s="11"/>
      <c r="H576" s="14">
        <v>1384287.98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A6" sqref="A6:XFD6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5" t="s">
        <v>1149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6" t="s">
        <v>2</v>
      </c>
      <c r="D4" s="17"/>
      <c r="E4" s="18"/>
      <c r="F4" s="16" t="s">
        <v>3</v>
      </c>
      <c r="G4" s="17"/>
      <c r="H4" s="18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0</v>
      </c>
      <c r="D6" s="5">
        <f t="shared" ref="D6:H6" si="0">SUM(D7:D576)</f>
        <v>0</v>
      </c>
      <c r="E6" s="5">
        <f t="shared" si="0"/>
        <v>0</v>
      </c>
      <c r="F6" s="5">
        <f t="shared" si="0"/>
        <v>258909283.41749999</v>
      </c>
      <c r="G6" s="5">
        <f t="shared" si="0"/>
        <v>69851</v>
      </c>
      <c r="H6" s="5">
        <f t="shared" si="0"/>
        <v>258839432.41750002</v>
      </c>
    </row>
    <row r="7" spans="1:8" x14ac:dyDescent="0.25">
      <c r="A7" s="6" t="s">
        <v>4</v>
      </c>
      <c r="B7" s="6" t="s">
        <v>5</v>
      </c>
      <c r="C7" s="10">
        <v>0</v>
      </c>
      <c r="D7" s="10">
        <v>0</v>
      </c>
      <c r="E7" s="10">
        <f>C7-D7</f>
        <v>0</v>
      </c>
      <c r="F7" s="13">
        <v>52694.8</v>
      </c>
      <c r="G7" s="13"/>
      <c r="H7" s="13">
        <v>52694.8</v>
      </c>
    </row>
    <row r="8" spans="1:8" x14ac:dyDescent="0.25">
      <c r="A8" s="6" t="s">
        <v>6</v>
      </c>
      <c r="B8" s="6" t="s">
        <v>7</v>
      </c>
      <c r="C8" s="10">
        <v>0</v>
      </c>
      <c r="D8" s="10">
        <v>0</v>
      </c>
      <c r="E8" s="10">
        <f t="shared" ref="E8:E71" si="1">C8-D8</f>
        <v>0</v>
      </c>
      <c r="F8" s="13">
        <v>2830042.5274999999</v>
      </c>
      <c r="G8" s="13"/>
      <c r="H8" s="13">
        <v>2830042.5274999999</v>
      </c>
    </row>
    <row r="9" spans="1:8" x14ac:dyDescent="0.25">
      <c r="A9" s="6" t="s">
        <v>8</v>
      </c>
      <c r="B9" s="6" t="s">
        <v>9</v>
      </c>
      <c r="C9" s="10">
        <v>0</v>
      </c>
      <c r="D9" s="10">
        <v>0</v>
      </c>
      <c r="E9" s="10">
        <f t="shared" si="1"/>
        <v>0</v>
      </c>
      <c r="F9" s="13">
        <v>159588.17000000001</v>
      </c>
      <c r="G9" s="13"/>
      <c r="H9" s="13">
        <v>159588.17000000001</v>
      </c>
    </row>
    <row r="10" spans="1:8" x14ac:dyDescent="0.25">
      <c r="A10" s="6" t="s">
        <v>10</v>
      </c>
      <c r="B10" s="6" t="s">
        <v>11</v>
      </c>
      <c r="C10" s="10">
        <v>0</v>
      </c>
      <c r="D10" s="10">
        <v>0</v>
      </c>
      <c r="E10" s="10">
        <f t="shared" si="1"/>
        <v>0</v>
      </c>
      <c r="F10" s="13">
        <v>69361.64</v>
      </c>
      <c r="G10" s="13"/>
      <c r="H10" s="13">
        <v>69361.64</v>
      </c>
    </row>
    <row r="11" spans="1:8" x14ac:dyDescent="0.25">
      <c r="A11" s="6" t="s">
        <v>12</v>
      </c>
      <c r="B11" s="6" t="s">
        <v>13</v>
      </c>
      <c r="C11" s="10">
        <v>0</v>
      </c>
      <c r="D11" s="10">
        <v>0</v>
      </c>
      <c r="E11" s="10">
        <f t="shared" si="1"/>
        <v>0</v>
      </c>
      <c r="F11" s="13">
        <v>956213.23</v>
      </c>
      <c r="G11" s="13"/>
      <c r="H11" s="13">
        <v>956213.23</v>
      </c>
    </row>
    <row r="12" spans="1:8" x14ac:dyDescent="0.25">
      <c r="A12" s="6" t="s">
        <v>14</v>
      </c>
      <c r="B12" s="6" t="s">
        <v>15</v>
      </c>
      <c r="C12" s="10">
        <v>0</v>
      </c>
      <c r="D12" s="10">
        <v>0</v>
      </c>
      <c r="E12" s="10">
        <f t="shared" si="1"/>
        <v>0</v>
      </c>
      <c r="F12" s="13">
        <v>1282219.22</v>
      </c>
      <c r="G12" s="13"/>
      <c r="H12" s="13">
        <v>1282219.22</v>
      </c>
    </row>
    <row r="13" spans="1:8" x14ac:dyDescent="0.25">
      <c r="A13" s="6" t="s">
        <v>16</v>
      </c>
      <c r="B13" s="6" t="s">
        <v>17</v>
      </c>
      <c r="C13" s="10">
        <v>0</v>
      </c>
      <c r="D13" s="10">
        <v>0</v>
      </c>
      <c r="E13" s="10">
        <f t="shared" si="1"/>
        <v>0</v>
      </c>
      <c r="F13" s="13">
        <v>150064.26</v>
      </c>
      <c r="G13" s="13"/>
      <c r="H13" s="13">
        <v>150064.26</v>
      </c>
    </row>
    <row r="14" spans="1:8" x14ac:dyDescent="0.25">
      <c r="A14" s="6" t="s">
        <v>18</v>
      </c>
      <c r="B14" s="6" t="s">
        <v>19</v>
      </c>
      <c r="C14" s="10">
        <v>0</v>
      </c>
      <c r="D14" s="10">
        <v>0</v>
      </c>
      <c r="E14" s="10">
        <f t="shared" si="1"/>
        <v>0</v>
      </c>
      <c r="F14" s="13">
        <v>45990.47</v>
      </c>
      <c r="G14" s="13"/>
      <c r="H14" s="13">
        <v>45990.47</v>
      </c>
    </row>
    <row r="15" spans="1:8" x14ac:dyDescent="0.25">
      <c r="A15" s="6" t="s">
        <v>20</v>
      </c>
      <c r="B15" s="6" t="s">
        <v>21</v>
      </c>
      <c r="C15" s="10">
        <v>0</v>
      </c>
      <c r="D15" s="10">
        <v>0</v>
      </c>
      <c r="E15" s="10">
        <f t="shared" si="1"/>
        <v>0</v>
      </c>
      <c r="F15" s="13">
        <v>429641.18</v>
      </c>
      <c r="G15" s="13"/>
      <c r="H15" s="13">
        <v>429641.18</v>
      </c>
    </row>
    <row r="16" spans="1:8" x14ac:dyDescent="0.25">
      <c r="A16" s="6" t="s">
        <v>22</v>
      </c>
      <c r="B16" s="6" t="s">
        <v>23</v>
      </c>
      <c r="C16" s="10">
        <v>0</v>
      </c>
      <c r="D16" s="10">
        <v>0</v>
      </c>
      <c r="E16" s="10">
        <f t="shared" si="1"/>
        <v>0</v>
      </c>
      <c r="F16" s="13">
        <v>844244.61</v>
      </c>
      <c r="G16" s="13"/>
      <c r="H16" s="13">
        <v>844244.61</v>
      </c>
    </row>
    <row r="17" spans="1:8" x14ac:dyDescent="0.25">
      <c r="A17" s="6" t="s">
        <v>24</v>
      </c>
      <c r="B17" s="6" t="s">
        <v>25</v>
      </c>
      <c r="C17" s="10">
        <v>0</v>
      </c>
      <c r="D17" s="10">
        <v>0</v>
      </c>
      <c r="E17" s="10">
        <f t="shared" si="1"/>
        <v>0</v>
      </c>
      <c r="F17" s="13">
        <v>87845.55</v>
      </c>
      <c r="G17" s="13"/>
      <c r="H17" s="13">
        <v>87845.55</v>
      </c>
    </row>
    <row r="18" spans="1:8" x14ac:dyDescent="0.25">
      <c r="A18" s="6" t="s">
        <v>26</v>
      </c>
      <c r="B18" s="6" t="s">
        <v>27</v>
      </c>
      <c r="C18" s="10">
        <v>0</v>
      </c>
      <c r="D18" s="10">
        <v>0</v>
      </c>
      <c r="E18" s="10">
        <f t="shared" si="1"/>
        <v>0</v>
      </c>
      <c r="F18" s="13">
        <v>699631.54</v>
      </c>
      <c r="G18" s="13"/>
      <c r="H18" s="13">
        <v>699631.54</v>
      </c>
    </row>
    <row r="19" spans="1:8" x14ac:dyDescent="0.25">
      <c r="A19" s="6" t="s">
        <v>28</v>
      </c>
      <c r="B19" s="6" t="s">
        <v>29</v>
      </c>
      <c r="C19" s="10">
        <v>0</v>
      </c>
      <c r="D19" s="10">
        <v>0</v>
      </c>
      <c r="E19" s="10">
        <f t="shared" si="1"/>
        <v>0</v>
      </c>
      <c r="F19" s="13">
        <v>190666.2</v>
      </c>
      <c r="G19" s="13"/>
      <c r="H19" s="13">
        <v>190666.2</v>
      </c>
    </row>
    <row r="20" spans="1:8" x14ac:dyDescent="0.25">
      <c r="A20" s="6" t="s">
        <v>30</v>
      </c>
      <c r="B20" s="6" t="s">
        <v>31</v>
      </c>
      <c r="C20" s="10">
        <v>0</v>
      </c>
      <c r="D20" s="10">
        <v>0</v>
      </c>
      <c r="E20" s="10">
        <f t="shared" si="1"/>
        <v>0</v>
      </c>
      <c r="F20" s="13">
        <v>1759542.62</v>
      </c>
      <c r="G20" s="13"/>
      <c r="H20" s="13">
        <v>1759542.62</v>
      </c>
    </row>
    <row r="21" spans="1:8" x14ac:dyDescent="0.25">
      <c r="A21" s="6" t="s">
        <v>32</v>
      </c>
      <c r="B21" s="6" t="s">
        <v>33</v>
      </c>
      <c r="C21" s="10">
        <v>0</v>
      </c>
      <c r="D21" s="10">
        <v>0</v>
      </c>
      <c r="E21" s="10">
        <f t="shared" si="1"/>
        <v>0</v>
      </c>
      <c r="F21" s="13">
        <v>335592.56</v>
      </c>
      <c r="G21" s="13"/>
      <c r="H21" s="13">
        <v>335592.56</v>
      </c>
    </row>
    <row r="22" spans="1:8" x14ac:dyDescent="0.25">
      <c r="A22" s="6" t="s">
        <v>34</v>
      </c>
      <c r="B22" s="6" t="s">
        <v>35</v>
      </c>
      <c r="C22" s="10">
        <v>0</v>
      </c>
      <c r="D22" s="10">
        <v>0</v>
      </c>
      <c r="E22" s="10">
        <f t="shared" si="1"/>
        <v>0</v>
      </c>
      <c r="F22" s="13">
        <v>599191.87</v>
      </c>
      <c r="G22" s="13"/>
      <c r="H22" s="13">
        <v>599191.87</v>
      </c>
    </row>
    <row r="23" spans="1:8" x14ac:dyDescent="0.25">
      <c r="A23" s="6" t="s">
        <v>36</v>
      </c>
      <c r="B23" s="6" t="s">
        <v>37</v>
      </c>
      <c r="C23" s="10">
        <v>0</v>
      </c>
      <c r="D23" s="10">
        <v>0</v>
      </c>
      <c r="E23" s="10">
        <f t="shared" si="1"/>
        <v>0</v>
      </c>
      <c r="F23" s="13">
        <v>226004.92</v>
      </c>
      <c r="G23" s="13"/>
      <c r="H23" s="13">
        <v>226004.92</v>
      </c>
    </row>
    <row r="24" spans="1:8" x14ac:dyDescent="0.25">
      <c r="A24" s="6" t="s">
        <v>38</v>
      </c>
      <c r="B24" s="6" t="s">
        <v>39</v>
      </c>
      <c r="C24" s="10">
        <v>0</v>
      </c>
      <c r="D24" s="10">
        <v>0</v>
      </c>
      <c r="E24" s="10">
        <f t="shared" si="1"/>
        <v>0</v>
      </c>
      <c r="F24" s="13">
        <v>47118.3</v>
      </c>
      <c r="G24" s="13"/>
      <c r="H24" s="13">
        <v>47118.3</v>
      </c>
    </row>
    <row r="25" spans="1:8" x14ac:dyDescent="0.25">
      <c r="A25" s="6" t="s">
        <v>40</v>
      </c>
      <c r="B25" s="6" t="s">
        <v>41</v>
      </c>
      <c r="C25" s="10">
        <v>0</v>
      </c>
      <c r="D25" s="10">
        <v>0</v>
      </c>
      <c r="E25" s="10">
        <f t="shared" si="1"/>
        <v>0</v>
      </c>
      <c r="F25" s="13">
        <v>172558.24</v>
      </c>
      <c r="G25" s="13"/>
      <c r="H25" s="13">
        <v>172558.24</v>
      </c>
    </row>
    <row r="26" spans="1:8" x14ac:dyDescent="0.25">
      <c r="A26" s="6" t="s">
        <v>42</v>
      </c>
      <c r="B26" s="6" t="s">
        <v>43</v>
      </c>
      <c r="C26" s="10">
        <v>0</v>
      </c>
      <c r="D26" s="10">
        <v>0</v>
      </c>
      <c r="E26" s="10">
        <f t="shared" si="1"/>
        <v>0</v>
      </c>
      <c r="F26" s="13">
        <v>303699.99</v>
      </c>
      <c r="G26" s="13"/>
      <c r="H26" s="13">
        <v>303699.99</v>
      </c>
    </row>
    <row r="27" spans="1:8" x14ac:dyDescent="0.25">
      <c r="A27" s="6" t="s">
        <v>44</v>
      </c>
      <c r="B27" s="6" t="s">
        <v>45</v>
      </c>
      <c r="C27" s="10">
        <v>0</v>
      </c>
      <c r="D27" s="10">
        <v>0</v>
      </c>
      <c r="E27" s="10">
        <f t="shared" si="1"/>
        <v>0</v>
      </c>
      <c r="F27" s="13">
        <v>907779.13</v>
      </c>
      <c r="G27" s="13"/>
      <c r="H27" s="13">
        <v>907779.13</v>
      </c>
    </row>
    <row r="28" spans="1:8" x14ac:dyDescent="0.25">
      <c r="A28" s="6" t="s">
        <v>46</v>
      </c>
      <c r="B28" s="6" t="s">
        <v>47</v>
      </c>
      <c r="C28" s="10">
        <v>0</v>
      </c>
      <c r="D28" s="10">
        <v>0</v>
      </c>
      <c r="E28" s="10">
        <f t="shared" si="1"/>
        <v>0</v>
      </c>
      <c r="F28" s="13">
        <v>50313.82</v>
      </c>
      <c r="G28" s="13"/>
      <c r="H28" s="13">
        <v>50313.82</v>
      </c>
    </row>
    <row r="29" spans="1:8" x14ac:dyDescent="0.25">
      <c r="A29" s="6" t="s">
        <v>48</v>
      </c>
      <c r="B29" s="6" t="s">
        <v>49</v>
      </c>
      <c r="C29" s="10">
        <v>0</v>
      </c>
      <c r="D29" s="10">
        <v>0</v>
      </c>
      <c r="E29" s="10">
        <f t="shared" si="1"/>
        <v>0</v>
      </c>
      <c r="F29" s="13">
        <v>1684353.84</v>
      </c>
      <c r="G29" s="13"/>
      <c r="H29" s="13">
        <v>1684353.84</v>
      </c>
    </row>
    <row r="30" spans="1:8" x14ac:dyDescent="0.25">
      <c r="A30" s="6" t="s">
        <v>50</v>
      </c>
      <c r="B30" s="6" t="s">
        <v>51</v>
      </c>
      <c r="C30" s="10">
        <v>0</v>
      </c>
      <c r="D30" s="10">
        <v>0</v>
      </c>
      <c r="E30" s="10">
        <f t="shared" si="1"/>
        <v>0</v>
      </c>
      <c r="F30" s="13">
        <v>228323.24</v>
      </c>
      <c r="G30" s="13"/>
      <c r="H30" s="13">
        <v>228323.24</v>
      </c>
    </row>
    <row r="31" spans="1:8" x14ac:dyDescent="0.25">
      <c r="A31" s="6" t="s">
        <v>52</v>
      </c>
      <c r="B31" s="6" t="s">
        <v>53</v>
      </c>
      <c r="C31" s="10">
        <v>0</v>
      </c>
      <c r="D31" s="10">
        <v>0</v>
      </c>
      <c r="E31" s="10">
        <f t="shared" si="1"/>
        <v>0</v>
      </c>
      <c r="F31" s="13">
        <v>711536.43</v>
      </c>
      <c r="G31" s="13"/>
      <c r="H31" s="13">
        <v>711536.43</v>
      </c>
    </row>
    <row r="32" spans="1:8" x14ac:dyDescent="0.25">
      <c r="A32" s="6" t="s">
        <v>54</v>
      </c>
      <c r="B32" s="6" t="s">
        <v>55</v>
      </c>
      <c r="C32" s="10">
        <v>0</v>
      </c>
      <c r="D32" s="10">
        <v>0</v>
      </c>
      <c r="E32" s="10">
        <f t="shared" si="1"/>
        <v>0</v>
      </c>
      <c r="F32" s="13">
        <v>566108.81000000006</v>
      </c>
      <c r="G32" s="13"/>
      <c r="H32" s="13">
        <v>566108.81000000006</v>
      </c>
    </row>
    <row r="33" spans="1:8" x14ac:dyDescent="0.25">
      <c r="A33" s="6" t="s">
        <v>56</v>
      </c>
      <c r="B33" s="6" t="s">
        <v>57</v>
      </c>
      <c r="C33" s="10">
        <v>0</v>
      </c>
      <c r="D33" s="10">
        <v>0</v>
      </c>
      <c r="E33" s="10">
        <f t="shared" si="1"/>
        <v>0</v>
      </c>
      <c r="F33" s="13">
        <v>136530.28</v>
      </c>
      <c r="G33" s="13"/>
      <c r="H33" s="13">
        <v>136530.28</v>
      </c>
    </row>
    <row r="34" spans="1:8" x14ac:dyDescent="0.25">
      <c r="A34" s="6" t="s">
        <v>58</v>
      </c>
      <c r="B34" s="6" t="s">
        <v>59</v>
      </c>
      <c r="C34" s="10">
        <v>0</v>
      </c>
      <c r="D34" s="10">
        <v>0</v>
      </c>
      <c r="E34" s="10">
        <f t="shared" si="1"/>
        <v>0</v>
      </c>
      <c r="F34" s="13">
        <v>1450391.44</v>
      </c>
      <c r="G34" s="13"/>
      <c r="H34" s="13">
        <v>1450391.44</v>
      </c>
    </row>
    <row r="35" spans="1:8" x14ac:dyDescent="0.25">
      <c r="A35" s="6" t="s">
        <v>60</v>
      </c>
      <c r="B35" s="6" t="s">
        <v>61</v>
      </c>
      <c r="C35" s="10">
        <v>0</v>
      </c>
      <c r="D35" s="10">
        <v>0</v>
      </c>
      <c r="E35" s="10">
        <f t="shared" si="1"/>
        <v>0</v>
      </c>
      <c r="F35" s="13">
        <v>264100.57</v>
      </c>
      <c r="G35" s="13"/>
      <c r="H35" s="13">
        <v>264100.57</v>
      </c>
    </row>
    <row r="36" spans="1:8" x14ac:dyDescent="0.25">
      <c r="A36" s="6" t="s">
        <v>62</v>
      </c>
      <c r="B36" s="6" t="s">
        <v>63</v>
      </c>
      <c r="C36" s="10">
        <v>0</v>
      </c>
      <c r="D36" s="10">
        <v>0</v>
      </c>
      <c r="E36" s="10">
        <f t="shared" si="1"/>
        <v>0</v>
      </c>
      <c r="F36" s="13">
        <v>546998.32999999996</v>
      </c>
      <c r="G36" s="13"/>
      <c r="H36" s="13">
        <v>546998.32999999996</v>
      </c>
    </row>
    <row r="37" spans="1:8" x14ac:dyDescent="0.25">
      <c r="A37" s="6" t="s">
        <v>64</v>
      </c>
      <c r="B37" s="6" t="s">
        <v>65</v>
      </c>
      <c r="C37" s="10">
        <v>0</v>
      </c>
      <c r="D37" s="10">
        <v>0</v>
      </c>
      <c r="E37" s="10">
        <f t="shared" si="1"/>
        <v>0</v>
      </c>
      <c r="F37" s="13">
        <v>450192.78</v>
      </c>
      <c r="G37" s="13"/>
      <c r="H37" s="13">
        <v>450192.78</v>
      </c>
    </row>
    <row r="38" spans="1:8" x14ac:dyDescent="0.25">
      <c r="A38" s="6" t="s">
        <v>66</v>
      </c>
      <c r="B38" s="6" t="s">
        <v>67</v>
      </c>
      <c r="C38" s="10">
        <v>0</v>
      </c>
      <c r="D38" s="10">
        <v>0</v>
      </c>
      <c r="E38" s="10">
        <f t="shared" si="1"/>
        <v>0</v>
      </c>
      <c r="F38" s="13">
        <v>67481.919999999998</v>
      </c>
      <c r="G38" s="13"/>
      <c r="H38" s="13">
        <v>67481.919999999998</v>
      </c>
    </row>
    <row r="39" spans="1:8" x14ac:dyDescent="0.25">
      <c r="A39" s="6" t="s">
        <v>68</v>
      </c>
      <c r="B39" s="6" t="s">
        <v>69</v>
      </c>
      <c r="C39" s="10">
        <v>0</v>
      </c>
      <c r="D39" s="10">
        <v>0</v>
      </c>
      <c r="E39" s="10">
        <f t="shared" si="1"/>
        <v>0</v>
      </c>
      <c r="F39" s="13">
        <v>183523.27</v>
      </c>
      <c r="G39" s="13"/>
      <c r="H39" s="13">
        <v>183523.27</v>
      </c>
    </row>
    <row r="40" spans="1:8" x14ac:dyDescent="0.25">
      <c r="A40" s="6" t="s">
        <v>70</v>
      </c>
      <c r="B40" s="6" t="s">
        <v>71</v>
      </c>
      <c r="C40" s="10">
        <v>0</v>
      </c>
      <c r="D40" s="10">
        <v>0</v>
      </c>
      <c r="E40" s="10">
        <f t="shared" si="1"/>
        <v>0</v>
      </c>
      <c r="F40" s="13">
        <v>80702.62</v>
      </c>
      <c r="G40" s="13"/>
      <c r="H40" s="13">
        <v>80702.62</v>
      </c>
    </row>
    <row r="41" spans="1:8" x14ac:dyDescent="0.25">
      <c r="A41" s="6" t="s">
        <v>72</v>
      </c>
      <c r="B41" s="6" t="s">
        <v>73</v>
      </c>
      <c r="C41" s="10">
        <v>0</v>
      </c>
      <c r="D41" s="10">
        <v>0</v>
      </c>
      <c r="E41" s="10">
        <f t="shared" si="1"/>
        <v>0</v>
      </c>
      <c r="F41" s="13">
        <v>41165.85</v>
      </c>
      <c r="G41" s="13"/>
      <c r="H41" s="13">
        <v>41165.85</v>
      </c>
    </row>
    <row r="42" spans="1:8" x14ac:dyDescent="0.25">
      <c r="A42" s="6" t="s">
        <v>74</v>
      </c>
      <c r="B42" s="6" t="s">
        <v>75</v>
      </c>
      <c r="C42" s="10">
        <v>0</v>
      </c>
      <c r="D42" s="10">
        <v>0</v>
      </c>
      <c r="E42" s="10">
        <f t="shared" si="1"/>
        <v>0</v>
      </c>
      <c r="F42" s="13">
        <v>329326.83</v>
      </c>
      <c r="G42" s="13"/>
      <c r="H42" s="13">
        <v>329326.83</v>
      </c>
    </row>
    <row r="43" spans="1:8" x14ac:dyDescent="0.25">
      <c r="A43" s="6" t="s">
        <v>76</v>
      </c>
      <c r="B43" s="6" t="s">
        <v>77</v>
      </c>
      <c r="C43" s="10">
        <v>0</v>
      </c>
      <c r="D43" s="10">
        <v>0</v>
      </c>
      <c r="E43" s="10">
        <f t="shared" si="1"/>
        <v>0</v>
      </c>
      <c r="F43" s="13">
        <v>277195.95</v>
      </c>
      <c r="G43" s="13"/>
      <c r="H43" s="13">
        <v>277195.95</v>
      </c>
    </row>
    <row r="44" spans="1:8" x14ac:dyDescent="0.25">
      <c r="A44" s="6" t="s">
        <v>78</v>
      </c>
      <c r="B44" s="6" t="s">
        <v>79</v>
      </c>
      <c r="C44" s="10">
        <v>0</v>
      </c>
      <c r="D44" s="10">
        <v>0</v>
      </c>
      <c r="E44" s="10">
        <f t="shared" si="1"/>
        <v>0</v>
      </c>
      <c r="F44" s="13">
        <v>118109.03</v>
      </c>
      <c r="G44" s="13"/>
      <c r="H44" s="13">
        <v>118109.03</v>
      </c>
    </row>
    <row r="45" spans="1:8" x14ac:dyDescent="0.25">
      <c r="A45" s="6" t="s">
        <v>80</v>
      </c>
      <c r="B45" s="6" t="s">
        <v>81</v>
      </c>
      <c r="C45" s="10">
        <v>0</v>
      </c>
      <c r="D45" s="10">
        <v>0</v>
      </c>
      <c r="E45" s="10">
        <f t="shared" si="1"/>
        <v>0</v>
      </c>
      <c r="F45" s="13">
        <v>4906882.0199999996</v>
      </c>
      <c r="G45" s="13"/>
      <c r="H45" s="13">
        <v>4906882.0199999996</v>
      </c>
    </row>
    <row r="46" spans="1:8" x14ac:dyDescent="0.25">
      <c r="A46" s="6" t="s">
        <v>82</v>
      </c>
      <c r="B46" s="6" t="s">
        <v>83</v>
      </c>
      <c r="C46" s="10">
        <v>0</v>
      </c>
      <c r="D46" s="10">
        <v>0</v>
      </c>
      <c r="E46" s="10">
        <f t="shared" si="1"/>
        <v>0</v>
      </c>
      <c r="F46" s="13">
        <v>400066.93</v>
      </c>
      <c r="G46" s="13"/>
      <c r="H46" s="13">
        <v>400066.93</v>
      </c>
    </row>
    <row r="47" spans="1:8" x14ac:dyDescent="0.25">
      <c r="A47" s="6" t="s">
        <v>84</v>
      </c>
      <c r="B47" s="6" t="s">
        <v>85</v>
      </c>
      <c r="C47" s="10">
        <v>0</v>
      </c>
      <c r="D47" s="10">
        <v>0</v>
      </c>
      <c r="E47" s="10">
        <f t="shared" si="1"/>
        <v>0</v>
      </c>
      <c r="F47" s="13">
        <v>1986863.34</v>
      </c>
      <c r="G47" s="13"/>
      <c r="H47" s="13">
        <v>1986863.34</v>
      </c>
    </row>
    <row r="48" spans="1:8" x14ac:dyDescent="0.25">
      <c r="A48" s="6" t="s">
        <v>86</v>
      </c>
      <c r="B48" s="6" t="s">
        <v>87</v>
      </c>
      <c r="C48" s="10">
        <v>0</v>
      </c>
      <c r="D48" s="10">
        <v>0</v>
      </c>
      <c r="E48" s="10">
        <f t="shared" si="1"/>
        <v>0</v>
      </c>
      <c r="F48" s="13">
        <v>525381.56000000006</v>
      </c>
      <c r="G48" s="13"/>
      <c r="H48" s="13">
        <v>525381.56000000006</v>
      </c>
    </row>
    <row r="49" spans="1:8" x14ac:dyDescent="0.25">
      <c r="A49" s="6" t="s">
        <v>88</v>
      </c>
      <c r="B49" s="6" t="s">
        <v>89</v>
      </c>
      <c r="C49" s="10">
        <v>0</v>
      </c>
      <c r="D49" s="10">
        <v>0</v>
      </c>
      <c r="E49" s="10">
        <f t="shared" si="1"/>
        <v>0</v>
      </c>
      <c r="F49" s="13">
        <v>7115990.8399999999</v>
      </c>
      <c r="G49" s="13"/>
      <c r="H49" s="13">
        <v>7115990.8399999999</v>
      </c>
    </row>
    <row r="50" spans="1:8" x14ac:dyDescent="0.25">
      <c r="A50" s="6" t="s">
        <v>90</v>
      </c>
      <c r="B50" s="6" t="s">
        <v>91</v>
      </c>
      <c r="C50" s="10">
        <v>0</v>
      </c>
      <c r="D50" s="10">
        <v>0</v>
      </c>
      <c r="E50" s="10">
        <f t="shared" si="1"/>
        <v>0</v>
      </c>
      <c r="F50" s="13">
        <v>2564814.38</v>
      </c>
      <c r="G50" s="13"/>
      <c r="H50" s="13">
        <v>2564814.38</v>
      </c>
    </row>
    <row r="51" spans="1:8" x14ac:dyDescent="0.25">
      <c r="A51" s="6" t="s">
        <v>92</v>
      </c>
      <c r="B51" s="6" t="s">
        <v>93</v>
      </c>
      <c r="C51" s="10">
        <v>0</v>
      </c>
      <c r="D51" s="10">
        <v>0</v>
      </c>
      <c r="E51" s="10">
        <f t="shared" si="1"/>
        <v>0</v>
      </c>
      <c r="F51" s="13">
        <v>494240.87</v>
      </c>
      <c r="G51" s="13"/>
      <c r="H51" s="13">
        <v>494240.87</v>
      </c>
    </row>
    <row r="52" spans="1:8" x14ac:dyDescent="0.25">
      <c r="A52" s="6" t="s">
        <v>94</v>
      </c>
      <c r="B52" s="6" t="s">
        <v>95</v>
      </c>
      <c r="C52" s="10">
        <v>0</v>
      </c>
      <c r="D52" s="10">
        <v>0</v>
      </c>
      <c r="E52" s="10">
        <f t="shared" si="1"/>
        <v>0</v>
      </c>
      <c r="F52" s="13">
        <v>184400.47</v>
      </c>
      <c r="G52" s="13"/>
      <c r="H52" s="13">
        <v>184400.47</v>
      </c>
    </row>
    <row r="53" spans="1:8" x14ac:dyDescent="0.25">
      <c r="A53" s="6" t="s">
        <v>96</v>
      </c>
      <c r="B53" s="6" t="s">
        <v>97</v>
      </c>
      <c r="C53" s="10">
        <v>0</v>
      </c>
      <c r="D53" s="10">
        <v>0</v>
      </c>
      <c r="E53" s="10">
        <f t="shared" si="1"/>
        <v>0</v>
      </c>
      <c r="F53" s="13">
        <v>5075.25</v>
      </c>
      <c r="G53" s="13"/>
      <c r="H53" s="13">
        <v>5075.25</v>
      </c>
    </row>
    <row r="54" spans="1:8" x14ac:dyDescent="0.25">
      <c r="A54" s="6" t="s">
        <v>98</v>
      </c>
      <c r="B54" s="6" t="s">
        <v>99</v>
      </c>
      <c r="C54" s="10">
        <v>0</v>
      </c>
      <c r="D54" s="10">
        <v>0</v>
      </c>
      <c r="E54" s="10">
        <f t="shared" si="1"/>
        <v>0</v>
      </c>
      <c r="F54" s="13">
        <v>89787.93</v>
      </c>
      <c r="G54" s="13"/>
      <c r="H54" s="13">
        <v>89787.93</v>
      </c>
    </row>
    <row r="55" spans="1:8" x14ac:dyDescent="0.25">
      <c r="A55" s="6" t="s">
        <v>100</v>
      </c>
      <c r="B55" s="6" t="s">
        <v>101</v>
      </c>
      <c r="C55" s="10">
        <v>0</v>
      </c>
      <c r="D55" s="10">
        <v>0</v>
      </c>
      <c r="E55" s="10">
        <f t="shared" si="1"/>
        <v>0</v>
      </c>
      <c r="F55" s="13">
        <v>74186.259999999995</v>
      </c>
      <c r="G55" s="13"/>
      <c r="H55" s="13">
        <v>74186.259999999995</v>
      </c>
    </row>
    <row r="56" spans="1:8" x14ac:dyDescent="0.25">
      <c r="A56" s="6" t="s">
        <v>102</v>
      </c>
      <c r="B56" s="6" t="s">
        <v>103</v>
      </c>
      <c r="C56" s="10">
        <v>0</v>
      </c>
      <c r="D56" s="10">
        <v>0</v>
      </c>
      <c r="E56" s="10">
        <f t="shared" si="1"/>
        <v>0</v>
      </c>
      <c r="F56" s="13">
        <v>234964.92</v>
      </c>
      <c r="G56" s="13"/>
      <c r="H56" s="13">
        <v>234964.92</v>
      </c>
    </row>
    <row r="57" spans="1:8" x14ac:dyDescent="0.25">
      <c r="A57" s="6" t="s">
        <v>104</v>
      </c>
      <c r="B57" s="6" t="s">
        <v>105</v>
      </c>
      <c r="C57" s="10">
        <v>0</v>
      </c>
      <c r="D57" s="10">
        <v>0</v>
      </c>
      <c r="E57" s="10">
        <f t="shared" si="1"/>
        <v>0</v>
      </c>
      <c r="F57" s="13">
        <v>298499.43</v>
      </c>
      <c r="G57" s="13"/>
      <c r="H57" s="13">
        <v>298499.43</v>
      </c>
    </row>
    <row r="58" spans="1:8" x14ac:dyDescent="0.25">
      <c r="A58" s="6" t="s">
        <v>106</v>
      </c>
      <c r="B58" s="6" t="s">
        <v>107</v>
      </c>
      <c r="C58" s="10">
        <v>0</v>
      </c>
      <c r="D58" s="10">
        <v>0</v>
      </c>
      <c r="E58" s="10">
        <f t="shared" si="1"/>
        <v>0</v>
      </c>
      <c r="F58" s="13">
        <v>375693.24</v>
      </c>
      <c r="G58" s="13"/>
      <c r="H58" s="13">
        <v>375693.24</v>
      </c>
    </row>
    <row r="59" spans="1:8" x14ac:dyDescent="0.25">
      <c r="A59" s="6" t="s">
        <v>108</v>
      </c>
      <c r="B59" s="6" t="s">
        <v>109</v>
      </c>
      <c r="C59" s="10">
        <v>0</v>
      </c>
      <c r="D59" s="10">
        <v>0</v>
      </c>
      <c r="E59" s="10">
        <f t="shared" si="1"/>
        <v>0</v>
      </c>
      <c r="F59" s="13">
        <v>81266.53</v>
      </c>
      <c r="G59" s="13"/>
      <c r="H59" s="13">
        <v>81266.53</v>
      </c>
    </row>
    <row r="60" spans="1:8" x14ac:dyDescent="0.25">
      <c r="A60" s="6" t="s">
        <v>110</v>
      </c>
      <c r="B60" s="6" t="s">
        <v>111</v>
      </c>
      <c r="C60" s="10">
        <v>0</v>
      </c>
      <c r="D60" s="10">
        <v>0</v>
      </c>
      <c r="E60" s="10">
        <f t="shared" si="1"/>
        <v>0</v>
      </c>
      <c r="F60" s="13">
        <v>25313.55</v>
      </c>
      <c r="G60" s="13"/>
      <c r="H60" s="13">
        <v>25313.55</v>
      </c>
    </row>
    <row r="61" spans="1:8" x14ac:dyDescent="0.25">
      <c r="A61" s="6" t="s">
        <v>112</v>
      </c>
      <c r="B61" s="6" t="s">
        <v>113</v>
      </c>
      <c r="C61" s="10">
        <v>0</v>
      </c>
      <c r="D61" s="10">
        <v>0</v>
      </c>
      <c r="E61" s="10">
        <f t="shared" si="1"/>
        <v>0</v>
      </c>
      <c r="F61" s="13">
        <v>234275.69</v>
      </c>
      <c r="G61" s="13"/>
      <c r="H61" s="13">
        <v>234275.69</v>
      </c>
    </row>
    <row r="62" spans="1:8" x14ac:dyDescent="0.25">
      <c r="A62" s="6" t="s">
        <v>114</v>
      </c>
      <c r="B62" s="6" t="s">
        <v>115</v>
      </c>
      <c r="C62" s="10">
        <v>0</v>
      </c>
      <c r="D62" s="10">
        <v>0</v>
      </c>
      <c r="E62" s="10">
        <f t="shared" si="1"/>
        <v>0</v>
      </c>
      <c r="F62" s="13">
        <v>90602.47</v>
      </c>
      <c r="G62" s="13"/>
      <c r="H62" s="13">
        <v>90602.47</v>
      </c>
    </row>
    <row r="63" spans="1:8" x14ac:dyDescent="0.25">
      <c r="A63" s="6" t="s">
        <v>116</v>
      </c>
      <c r="B63" s="6" t="s">
        <v>117</v>
      </c>
      <c r="C63" s="10">
        <v>0</v>
      </c>
      <c r="D63" s="10">
        <v>0</v>
      </c>
      <c r="E63" s="10">
        <f t="shared" si="1"/>
        <v>0</v>
      </c>
      <c r="F63" s="13">
        <v>2392444.12</v>
      </c>
      <c r="G63" s="13"/>
      <c r="H63" s="13">
        <v>2392444.12</v>
      </c>
    </row>
    <row r="64" spans="1:8" x14ac:dyDescent="0.25">
      <c r="A64" s="6" t="s">
        <v>118</v>
      </c>
      <c r="B64" s="6" t="s">
        <v>119</v>
      </c>
      <c r="C64" s="10">
        <v>0</v>
      </c>
      <c r="D64" s="10">
        <v>0</v>
      </c>
      <c r="E64" s="10">
        <f t="shared" si="1"/>
        <v>0</v>
      </c>
      <c r="F64" s="13">
        <v>797126.31</v>
      </c>
      <c r="G64" s="13"/>
      <c r="H64" s="13">
        <v>797126.31</v>
      </c>
    </row>
    <row r="65" spans="1:8" x14ac:dyDescent="0.25">
      <c r="A65" s="6" t="s">
        <v>120</v>
      </c>
      <c r="B65" s="6" t="s">
        <v>121</v>
      </c>
      <c r="C65" s="10">
        <v>0</v>
      </c>
      <c r="D65" s="10">
        <v>0</v>
      </c>
      <c r="E65" s="10">
        <f t="shared" si="1"/>
        <v>0</v>
      </c>
      <c r="F65" s="13">
        <v>3156362.06</v>
      </c>
      <c r="G65" s="13"/>
      <c r="H65" s="13">
        <v>3156362.06</v>
      </c>
    </row>
    <row r="66" spans="1:8" x14ac:dyDescent="0.25">
      <c r="A66" s="6" t="s">
        <v>122</v>
      </c>
      <c r="B66" s="6" t="s">
        <v>123</v>
      </c>
      <c r="C66" s="10">
        <v>0</v>
      </c>
      <c r="D66" s="10">
        <v>0</v>
      </c>
      <c r="E66" s="10">
        <f t="shared" si="1"/>
        <v>0</v>
      </c>
      <c r="F66" s="13">
        <v>155828.73000000001</v>
      </c>
      <c r="G66" s="13"/>
      <c r="H66" s="13">
        <v>155828.73000000001</v>
      </c>
    </row>
    <row r="67" spans="1:8" x14ac:dyDescent="0.25">
      <c r="A67" s="6" t="s">
        <v>124</v>
      </c>
      <c r="B67" s="6" t="s">
        <v>125</v>
      </c>
      <c r="C67" s="10">
        <v>0</v>
      </c>
      <c r="D67" s="10">
        <v>0</v>
      </c>
      <c r="E67" s="10">
        <f t="shared" si="1"/>
        <v>0</v>
      </c>
      <c r="F67" s="13">
        <v>181267.6</v>
      </c>
      <c r="G67" s="13"/>
      <c r="H67" s="13">
        <v>181267.6</v>
      </c>
    </row>
    <row r="68" spans="1:8" x14ac:dyDescent="0.25">
      <c r="A68" s="6" t="s">
        <v>126</v>
      </c>
      <c r="B68" s="6" t="s">
        <v>127</v>
      </c>
      <c r="C68" s="10">
        <v>0</v>
      </c>
      <c r="D68" s="10">
        <v>0</v>
      </c>
      <c r="E68" s="10">
        <f t="shared" si="1"/>
        <v>0</v>
      </c>
      <c r="F68" s="13">
        <v>31203.34</v>
      </c>
      <c r="G68" s="13"/>
      <c r="H68" s="13">
        <v>31203.34</v>
      </c>
    </row>
    <row r="69" spans="1:8" x14ac:dyDescent="0.25">
      <c r="A69" s="6" t="s">
        <v>128</v>
      </c>
      <c r="B69" s="6" t="s">
        <v>129</v>
      </c>
      <c r="C69" s="10">
        <v>0</v>
      </c>
      <c r="D69" s="10">
        <v>0</v>
      </c>
      <c r="E69" s="10">
        <f t="shared" si="1"/>
        <v>0</v>
      </c>
      <c r="F69" s="13">
        <v>268987.84000000003</v>
      </c>
      <c r="G69" s="13"/>
      <c r="H69" s="13">
        <v>268987.84000000003</v>
      </c>
    </row>
    <row r="70" spans="1:8" x14ac:dyDescent="0.25">
      <c r="A70" s="6" t="s">
        <v>130</v>
      </c>
      <c r="B70" s="6" t="s">
        <v>131</v>
      </c>
      <c r="C70" s="10">
        <v>0</v>
      </c>
      <c r="D70" s="10">
        <v>0</v>
      </c>
      <c r="E70" s="10">
        <f t="shared" si="1"/>
        <v>0</v>
      </c>
      <c r="F70" s="13">
        <v>532211.19999999995</v>
      </c>
      <c r="G70" s="13"/>
      <c r="H70" s="13">
        <v>532211.19999999995</v>
      </c>
    </row>
    <row r="71" spans="1:8" x14ac:dyDescent="0.25">
      <c r="A71" s="6" t="s">
        <v>132</v>
      </c>
      <c r="B71" s="6" t="s">
        <v>133</v>
      </c>
      <c r="C71" s="10">
        <v>0</v>
      </c>
      <c r="D71" s="10">
        <v>0</v>
      </c>
      <c r="E71" s="10">
        <f t="shared" si="1"/>
        <v>0</v>
      </c>
      <c r="F71" s="13">
        <v>67607.240000000005</v>
      </c>
      <c r="G71" s="13"/>
      <c r="H71" s="13">
        <v>67607.240000000005</v>
      </c>
    </row>
    <row r="72" spans="1:8" x14ac:dyDescent="0.25">
      <c r="A72" s="6" t="s">
        <v>134</v>
      </c>
      <c r="B72" s="6" t="s">
        <v>135</v>
      </c>
      <c r="C72" s="10">
        <v>0</v>
      </c>
      <c r="D72" s="10">
        <v>0</v>
      </c>
      <c r="E72" s="10">
        <f t="shared" ref="E72:E135" si="2">C72-D72</f>
        <v>0</v>
      </c>
      <c r="F72" s="13">
        <v>334715.36</v>
      </c>
      <c r="G72" s="13"/>
      <c r="H72" s="13">
        <v>334715.36</v>
      </c>
    </row>
    <row r="73" spans="1:8" x14ac:dyDescent="0.25">
      <c r="A73" s="6" t="s">
        <v>136</v>
      </c>
      <c r="B73" s="6" t="s">
        <v>137</v>
      </c>
      <c r="C73" s="10">
        <v>0</v>
      </c>
      <c r="D73" s="10">
        <v>0</v>
      </c>
      <c r="E73" s="10">
        <f t="shared" si="2"/>
        <v>0</v>
      </c>
      <c r="F73" s="13">
        <v>16977311.77</v>
      </c>
      <c r="G73" s="13"/>
      <c r="H73" s="13">
        <v>16977311.77</v>
      </c>
    </row>
    <row r="74" spans="1:8" x14ac:dyDescent="0.25">
      <c r="A74" s="6" t="s">
        <v>138</v>
      </c>
      <c r="B74" s="6" t="s">
        <v>139</v>
      </c>
      <c r="C74" s="10">
        <v>0</v>
      </c>
      <c r="D74" s="10">
        <v>0</v>
      </c>
      <c r="E74" s="10">
        <f t="shared" si="2"/>
        <v>0</v>
      </c>
      <c r="F74" s="13">
        <v>1488173.8</v>
      </c>
      <c r="G74" s="13"/>
      <c r="H74" s="13">
        <v>1488173.8</v>
      </c>
    </row>
    <row r="75" spans="1:8" x14ac:dyDescent="0.25">
      <c r="A75" s="6" t="s">
        <v>140</v>
      </c>
      <c r="B75" s="6" t="s">
        <v>141</v>
      </c>
      <c r="C75" s="10">
        <v>0</v>
      </c>
      <c r="D75" s="10">
        <v>0</v>
      </c>
      <c r="E75" s="10">
        <f t="shared" si="2"/>
        <v>0</v>
      </c>
      <c r="F75" s="13">
        <v>191230.11</v>
      </c>
      <c r="G75" s="13"/>
      <c r="H75" s="13">
        <v>191230.11</v>
      </c>
    </row>
    <row r="76" spans="1:8" x14ac:dyDescent="0.25">
      <c r="A76" s="6" t="s">
        <v>142</v>
      </c>
      <c r="B76" s="6" t="s">
        <v>143</v>
      </c>
      <c r="C76" s="10">
        <v>0</v>
      </c>
      <c r="D76" s="10">
        <v>0</v>
      </c>
      <c r="E76" s="10">
        <f t="shared" si="2"/>
        <v>0</v>
      </c>
      <c r="F76" s="13">
        <v>402009.31</v>
      </c>
      <c r="G76" s="13"/>
      <c r="H76" s="13">
        <v>402009.31</v>
      </c>
    </row>
    <row r="77" spans="1:8" x14ac:dyDescent="0.25">
      <c r="A77" s="6" t="s">
        <v>144</v>
      </c>
      <c r="B77" s="6" t="s">
        <v>145</v>
      </c>
      <c r="C77" s="10">
        <v>0</v>
      </c>
      <c r="D77" s="10">
        <v>0</v>
      </c>
      <c r="E77" s="10">
        <f t="shared" si="2"/>
        <v>0</v>
      </c>
      <c r="F77" s="13">
        <v>203949.55</v>
      </c>
      <c r="G77" s="13"/>
      <c r="H77" s="13">
        <v>203949.55</v>
      </c>
    </row>
    <row r="78" spans="1:8" x14ac:dyDescent="0.25">
      <c r="A78" s="6" t="s">
        <v>146</v>
      </c>
      <c r="B78" s="6" t="s">
        <v>147</v>
      </c>
      <c r="C78" s="10">
        <v>0</v>
      </c>
      <c r="D78" s="10">
        <v>0</v>
      </c>
      <c r="E78" s="10">
        <f t="shared" si="2"/>
        <v>0</v>
      </c>
      <c r="F78" s="13">
        <v>504955.27</v>
      </c>
      <c r="G78" s="13"/>
      <c r="H78" s="13">
        <v>504955.27</v>
      </c>
    </row>
    <row r="79" spans="1:8" x14ac:dyDescent="0.25">
      <c r="A79" s="6" t="s">
        <v>148</v>
      </c>
      <c r="B79" s="6" t="s">
        <v>149</v>
      </c>
      <c r="C79" s="10">
        <v>0</v>
      </c>
      <c r="D79" s="10">
        <v>0</v>
      </c>
      <c r="E79" s="10">
        <f t="shared" si="2"/>
        <v>0</v>
      </c>
      <c r="F79" s="13">
        <v>2171201.15</v>
      </c>
      <c r="G79" s="13"/>
      <c r="H79" s="13">
        <v>2171201.15</v>
      </c>
    </row>
    <row r="80" spans="1:8" x14ac:dyDescent="0.25">
      <c r="A80" s="6" t="s">
        <v>150</v>
      </c>
      <c r="B80" s="6" t="s">
        <v>151</v>
      </c>
      <c r="C80" s="10">
        <v>0</v>
      </c>
      <c r="D80" s="10">
        <v>0</v>
      </c>
      <c r="E80" s="10">
        <f t="shared" si="2"/>
        <v>0</v>
      </c>
      <c r="F80" s="13">
        <v>28571.73</v>
      </c>
      <c r="G80" s="13"/>
      <c r="H80" s="13">
        <v>28571.73</v>
      </c>
    </row>
    <row r="81" spans="1:8" x14ac:dyDescent="0.25">
      <c r="A81" s="6" t="s">
        <v>152</v>
      </c>
      <c r="B81" s="6" t="s">
        <v>153</v>
      </c>
      <c r="C81" s="10">
        <v>0</v>
      </c>
      <c r="D81" s="10">
        <v>0</v>
      </c>
      <c r="E81" s="10">
        <f t="shared" si="2"/>
        <v>0</v>
      </c>
      <c r="F81" s="13">
        <v>166668.45000000001</v>
      </c>
      <c r="G81" s="13"/>
      <c r="H81" s="13">
        <v>166668.45000000001</v>
      </c>
    </row>
    <row r="82" spans="1:8" x14ac:dyDescent="0.25">
      <c r="A82" s="6" t="s">
        <v>154</v>
      </c>
      <c r="B82" s="6" t="s">
        <v>155</v>
      </c>
      <c r="C82" s="10">
        <v>0</v>
      </c>
      <c r="D82" s="10">
        <v>0</v>
      </c>
      <c r="E82" s="10">
        <f t="shared" si="2"/>
        <v>0</v>
      </c>
      <c r="F82" s="13">
        <v>213724.09</v>
      </c>
      <c r="G82" s="13"/>
      <c r="H82" s="13">
        <v>213724.09</v>
      </c>
    </row>
    <row r="83" spans="1:8" x14ac:dyDescent="0.25">
      <c r="A83" s="6" t="s">
        <v>156</v>
      </c>
      <c r="B83" s="6" t="s">
        <v>157</v>
      </c>
      <c r="C83" s="10">
        <v>0</v>
      </c>
      <c r="D83" s="10">
        <v>0</v>
      </c>
      <c r="E83" s="10">
        <f t="shared" si="2"/>
        <v>0</v>
      </c>
      <c r="F83" s="13">
        <v>273812.45</v>
      </c>
      <c r="G83" s="13"/>
      <c r="H83" s="13">
        <v>273812.45</v>
      </c>
    </row>
    <row r="84" spans="1:8" x14ac:dyDescent="0.25">
      <c r="A84" s="6" t="s">
        <v>158</v>
      </c>
      <c r="B84" s="6" t="s">
        <v>159</v>
      </c>
      <c r="C84" s="10">
        <v>0</v>
      </c>
      <c r="D84" s="10">
        <v>0</v>
      </c>
      <c r="E84" s="10">
        <f t="shared" si="2"/>
        <v>0</v>
      </c>
      <c r="F84" s="13">
        <v>81517.16</v>
      </c>
      <c r="G84" s="13"/>
      <c r="H84" s="13">
        <v>81517.16</v>
      </c>
    </row>
    <row r="85" spans="1:8" x14ac:dyDescent="0.25">
      <c r="A85" s="6" t="s">
        <v>160</v>
      </c>
      <c r="B85" s="6" t="s">
        <v>161</v>
      </c>
      <c r="C85" s="10">
        <v>0</v>
      </c>
      <c r="D85" s="10">
        <v>0</v>
      </c>
      <c r="E85" s="10">
        <f t="shared" si="2"/>
        <v>0</v>
      </c>
      <c r="F85" s="13">
        <v>5290658.05</v>
      </c>
      <c r="G85" s="13"/>
      <c r="H85" s="13">
        <v>5290658.05</v>
      </c>
    </row>
    <row r="86" spans="1:8" x14ac:dyDescent="0.25">
      <c r="A86" s="6" t="s">
        <v>162</v>
      </c>
      <c r="B86" s="6" t="s">
        <v>163</v>
      </c>
      <c r="C86" s="10">
        <v>0</v>
      </c>
      <c r="D86" s="10">
        <v>0</v>
      </c>
      <c r="E86" s="10">
        <f t="shared" si="2"/>
        <v>0</v>
      </c>
      <c r="F86" s="13">
        <v>99813.1</v>
      </c>
      <c r="G86" s="13"/>
      <c r="H86" s="13">
        <v>99813.1</v>
      </c>
    </row>
    <row r="87" spans="1:8" x14ac:dyDescent="0.25">
      <c r="A87" s="6" t="s">
        <v>164</v>
      </c>
      <c r="B87" s="6" t="s">
        <v>165</v>
      </c>
      <c r="C87" s="10">
        <v>0</v>
      </c>
      <c r="D87" s="10">
        <v>0</v>
      </c>
      <c r="E87" s="10">
        <f t="shared" si="2"/>
        <v>0</v>
      </c>
      <c r="F87" s="13">
        <v>117231.83</v>
      </c>
      <c r="G87" s="13"/>
      <c r="H87" s="13">
        <v>117231.83</v>
      </c>
    </row>
    <row r="88" spans="1:8" x14ac:dyDescent="0.25">
      <c r="A88" s="6" t="s">
        <v>166</v>
      </c>
      <c r="B88" s="6" t="s">
        <v>167</v>
      </c>
      <c r="C88" s="10">
        <v>0</v>
      </c>
      <c r="D88" s="10">
        <v>0</v>
      </c>
      <c r="E88" s="10">
        <f t="shared" si="2"/>
        <v>0</v>
      </c>
      <c r="F88" s="13">
        <v>260842.39</v>
      </c>
      <c r="G88" s="13"/>
      <c r="H88" s="13">
        <v>260842.39</v>
      </c>
    </row>
    <row r="89" spans="1:8" x14ac:dyDescent="0.25">
      <c r="A89" s="6" t="s">
        <v>168</v>
      </c>
      <c r="B89" s="6" t="s">
        <v>169</v>
      </c>
      <c r="C89" s="10">
        <v>0</v>
      </c>
      <c r="D89" s="10">
        <v>0</v>
      </c>
      <c r="E89" s="10">
        <f t="shared" si="2"/>
        <v>0</v>
      </c>
      <c r="F89" s="13">
        <v>713729.43</v>
      </c>
      <c r="G89" s="13"/>
      <c r="H89" s="13">
        <v>713729.43</v>
      </c>
    </row>
    <row r="90" spans="1:8" x14ac:dyDescent="0.25">
      <c r="A90" s="6" t="s">
        <v>170</v>
      </c>
      <c r="B90" s="6" t="s">
        <v>171</v>
      </c>
      <c r="C90" s="10">
        <v>0</v>
      </c>
      <c r="D90" s="10">
        <v>0</v>
      </c>
      <c r="E90" s="10">
        <f t="shared" si="2"/>
        <v>0</v>
      </c>
      <c r="F90" s="13">
        <v>261155.67</v>
      </c>
      <c r="G90" s="13"/>
      <c r="H90" s="13">
        <v>261155.67</v>
      </c>
    </row>
    <row r="91" spans="1:8" x14ac:dyDescent="0.25">
      <c r="A91" s="6" t="s">
        <v>172</v>
      </c>
      <c r="B91" s="6" t="s">
        <v>173</v>
      </c>
      <c r="C91" s="10">
        <v>0</v>
      </c>
      <c r="D91" s="10">
        <v>0</v>
      </c>
      <c r="E91" s="10">
        <f t="shared" si="2"/>
        <v>0</v>
      </c>
      <c r="F91" s="13">
        <v>1641245.61</v>
      </c>
      <c r="G91" s="13"/>
      <c r="H91" s="13">
        <v>1641245.61</v>
      </c>
    </row>
    <row r="92" spans="1:8" x14ac:dyDescent="0.25">
      <c r="A92" s="6" t="s">
        <v>174</v>
      </c>
      <c r="B92" s="6" t="s">
        <v>175</v>
      </c>
      <c r="C92" s="10">
        <v>0</v>
      </c>
      <c r="D92" s="10">
        <v>0</v>
      </c>
      <c r="E92" s="10">
        <f t="shared" si="2"/>
        <v>0</v>
      </c>
      <c r="F92" s="13">
        <v>64662.35</v>
      </c>
      <c r="G92" s="13"/>
      <c r="H92" s="13">
        <v>64662.35</v>
      </c>
    </row>
    <row r="93" spans="1:8" x14ac:dyDescent="0.25">
      <c r="A93" s="6" t="s">
        <v>176</v>
      </c>
      <c r="B93" s="6" t="s">
        <v>177</v>
      </c>
      <c r="C93" s="10">
        <v>0</v>
      </c>
      <c r="D93" s="10">
        <v>0</v>
      </c>
      <c r="E93" s="10">
        <f t="shared" si="2"/>
        <v>0</v>
      </c>
      <c r="F93" s="13">
        <v>345931.02</v>
      </c>
      <c r="G93" s="13"/>
      <c r="H93" s="13">
        <v>345931.02</v>
      </c>
    </row>
    <row r="94" spans="1:8" x14ac:dyDescent="0.25">
      <c r="A94" s="6" t="s">
        <v>178</v>
      </c>
      <c r="B94" s="6" t="s">
        <v>179</v>
      </c>
      <c r="C94" s="10">
        <v>0</v>
      </c>
      <c r="D94" s="10">
        <v>0</v>
      </c>
      <c r="E94" s="10">
        <f t="shared" si="2"/>
        <v>0</v>
      </c>
      <c r="F94" s="13">
        <v>180515.71</v>
      </c>
      <c r="G94" s="13"/>
      <c r="H94" s="13">
        <v>180515.71</v>
      </c>
    </row>
    <row r="95" spans="1:8" x14ac:dyDescent="0.25">
      <c r="A95" s="6" t="s">
        <v>180</v>
      </c>
      <c r="B95" s="6" t="s">
        <v>181</v>
      </c>
      <c r="C95" s="10">
        <v>0</v>
      </c>
      <c r="D95" s="10">
        <v>0</v>
      </c>
      <c r="E95" s="10">
        <f t="shared" si="2"/>
        <v>0</v>
      </c>
      <c r="F95" s="13">
        <v>144613.07</v>
      </c>
      <c r="G95" s="13"/>
      <c r="H95" s="13">
        <v>144613.07</v>
      </c>
    </row>
    <row r="96" spans="1:8" x14ac:dyDescent="0.25">
      <c r="A96" s="6" t="s">
        <v>182</v>
      </c>
      <c r="B96" s="6" t="s">
        <v>183</v>
      </c>
      <c r="C96" s="10">
        <v>0</v>
      </c>
      <c r="D96" s="10">
        <v>0</v>
      </c>
      <c r="E96" s="10">
        <f t="shared" si="2"/>
        <v>0</v>
      </c>
      <c r="F96" s="13">
        <v>390605.68</v>
      </c>
      <c r="G96" s="13"/>
      <c r="H96" s="13">
        <v>390605.68</v>
      </c>
    </row>
    <row r="97" spans="1:8" x14ac:dyDescent="0.25">
      <c r="A97" s="6" t="s">
        <v>184</v>
      </c>
      <c r="B97" s="6" t="s">
        <v>185</v>
      </c>
      <c r="C97" s="10">
        <v>0</v>
      </c>
      <c r="D97" s="10">
        <v>0</v>
      </c>
      <c r="E97" s="10">
        <f t="shared" si="2"/>
        <v>0</v>
      </c>
      <c r="F97" s="13">
        <v>393425.26</v>
      </c>
      <c r="G97" s="13"/>
      <c r="H97" s="13">
        <v>393425.26</v>
      </c>
    </row>
    <row r="98" spans="1:8" x14ac:dyDescent="0.25">
      <c r="A98" s="6" t="s">
        <v>186</v>
      </c>
      <c r="B98" s="6" t="s">
        <v>187</v>
      </c>
      <c r="C98" s="10">
        <v>0</v>
      </c>
      <c r="D98" s="10">
        <v>0</v>
      </c>
      <c r="E98" s="10">
        <f t="shared" si="2"/>
        <v>0</v>
      </c>
      <c r="F98" s="13">
        <v>111279.39</v>
      </c>
      <c r="G98" s="13"/>
      <c r="H98" s="13">
        <v>111279.39</v>
      </c>
    </row>
    <row r="99" spans="1:8" x14ac:dyDescent="0.25">
      <c r="A99" s="6" t="s">
        <v>188</v>
      </c>
      <c r="B99" s="6" t="s">
        <v>189</v>
      </c>
      <c r="C99" s="10">
        <v>0</v>
      </c>
      <c r="D99" s="10">
        <v>0</v>
      </c>
      <c r="E99" s="10">
        <f t="shared" si="2"/>
        <v>0</v>
      </c>
      <c r="F99" s="13">
        <v>32456.49</v>
      </c>
      <c r="G99" s="13"/>
      <c r="H99" s="13">
        <v>32456.49</v>
      </c>
    </row>
    <row r="100" spans="1:8" x14ac:dyDescent="0.25">
      <c r="A100" s="6" t="s">
        <v>190</v>
      </c>
      <c r="B100" s="6" t="s">
        <v>191</v>
      </c>
      <c r="C100" s="10">
        <v>0</v>
      </c>
      <c r="D100" s="10">
        <v>0</v>
      </c>
      <c r="E100" s="10">
        <f t="shared" si="2"/>
        <v>0</v>
      </c>
      <c r="F100" s="13">
        <v>115916.03</v>
      </c>
      <c r="G100" s="13"/>
      <c r="H100" s="13">
        <v>115916.03</v>
      </c>
    </row>
    <row r="101" spans="1:8" x14ac:dyDescent="0.25">
      <c r="A101" s="6" t="s">
        <v>192</v>
      </c>
      <c r="B101" s="6" t="s">
        <v>193</v>
      </c>
      <c r="C101" s="10">
        <v>0</v>
      </c>
      <c r="D101" s="10">
        <v>0</v>
      </c>
      <c r="E101" s="10">
        <f t="shared" si="2"/>
        <v>0</v>
      </c>
      <c r="F101" s="13">
        <v>285842.65000000002</v>
      </c>
      <c r="G101" s="13"/>
      <c r="H101" s="13">
        <v>285842.65000000002</v>
      </c>
    </row>
    <row r="102" spans="1:8" x14ac:dyDescent="0.25">
      <c r="A102" s="6" t="s">
        <v>194</v>
      </c>
      <c r="B102" s="6" t="s">
        <v>195</v>
      </c>
      <c r="C102" s="10">
        <v>0</v>
      </c>
      <c r="D102" s="10">
        <v>0</v>
      </c>
      <c r="E102" s="10">
        <f t="shared" si="2"/>
        <v>0</v>
      </c>
      <c r="F102" s="13">
        <v>47368.93</v>
      </c>
      <c r="G102" s="13"/>
      <c r="H102" s="13">
        <v>47368.93</v>
      </c>
    </row>
    <row r="103" spans="1:8" x14ac:dyDescent="0.25">
      <c r="A103" s="6" t="s">
        <v>196</v>
      </c>
      <c r="B103" s="6" t="s">
        <v>197</v>
      </c>
      <c r="C103" s="10">
        <v>0</v>
      </c>
      <c r="D103" s="10">
        <v>0</v>
      </c>
      <c r="E103" s="10">
        <f t="shared" si="2"/>
        <v>0</v>
      </c>
      <c r="F103" s="13">
        <v>110966.1</v>
      </c>
      <c r="G103" s="13"/>
      <c r="H103" s="13">
        <v>110966.1</v>
      </c>
    </row>
    <row r="104" spans="1:8" x14ac:dyDescent="0.25">
      <c r="A104" s="6" t="s">
        <v>198</v>
      </c>
      <c r="B104" s="6" t="s">
        <v>199</v>
      </c>
      <c r="C104" s="10">
        <v>0</v>
      </c>
      <c r="D104" s="10">
        <v>0</v>
      </c>
      <c r="E104" s="10">
        <f t="shared" si="2"/>
        <v>0</v>
      </c>
      <c r="F104" s="13">
        <v>265228.40000000002</v>
      </c>
      <c r="G104" s="13"/>
      <c r="H104" s="13">
        <v>265228.40000000002</v>
      </c>
    </row>
    <row r="105" spans="1:8" x14ac:dyDescent="0.25">
      <c r="A105" s="6" t="s">
        <v>200</v>
      </c>
      <c r="B105" s="6" t="s">
        <v>201</v>
      </c>
      <c r="C105" s="10">
        <v>0</v>
      </c>
      <c r="D105" s="10">
        <v>0</v>
      </c>
      <c r="E105" s="10">
        <f t="shared" si="2"/>
        <v>0</v>
      </c>
      <c r="F105" s="13">
        <v>23872.44</v>
      </c>
      <c r="G105" s="13"/>
      <c r="H105" s="13">
        <v>23872.44</v>
      </c>
    </row>
    <row r="106" spans="1:8" x14ac:dyDescent="0.25">
      <c r="A106" s="6" t="s">
        <v>202</v>
      </c>
      <c r="B106" s="6" t="s">
        <v>203</v>
      </c>
      <c r="C106" s="10">
        <v>0</v>
      </c>
      <c r="D106" s="10">
        <v>0</v>
      </c>
      <c r="E106" s="10">
        <f t="shared" si="2"/>
        <v>0</v>
      </c>
      <c r="F106" s="13">
        <v>24624.32</v>
      </c>
      <c r="G106" s="13"/>
      <c r="H106" s="13">
        <v>24624.32</v>
      </c>
    </row>
    <row r="107" spans="1:8" x14ac:dyDescent="0.25">
      <c r="A107" s="6" t="s">
        <v>204</v>
      </c>
      <c r="B107" s="6" t="s">
        <v>205</v>
      </c>
      <c r="C107" s="10">
        <v>0</v>
      </c>
      <c r="D107" s="10">
        <v>0</v>
      </c>
      <c r="E107" s="10">
        <f t="shared" si="2"/>
        <v>0</v>
      </c>
      <c r="F107" s="13">
        <v>46867.67</v>
      </c>
      <c r="G107" s="13"/>
      <c r="H107" s="13">
        <v>46867.67</v>
      </c>
    </row>
    <row r="108" spans="1:8" x14ac:dyDescent="0.25">
      <c r="A108" s="6" t="s">
        <v>206</v>
      </c>
      <c r="B108" s="6" t="s">
        <v>207</v>
      </c>
      <c r="C108" s="10">
        <v>0</v>
      </c>
      <c r="D108" s="10">
        <v>0</v>
      </c>
      <c r="E108" s="10">
        <f t="shared" si="2"/>
        <v>0</v>
      </c>
      <c r="F108" s="13">
        <v>333712.84000000003</v>
      </c>
      <c r="G108" s="13"/>
      <c r="H108" s="13">
        <v>333712.84000000003</v>
      </c>
    </row>
    <row r="109" spans="1:8" x14ac:dyDescent="0.25">
      <c r="A109" s="6" t="s">
        <v>208</v>
      </c>
      <c r="B109" s="6" t="s">
        <v>209</v>
      </c>
      <c r="C109" s="10">
        <v>0</v>
      </c>
      <c r="D109" s="10">
        <v>0</v>
      </c>
      <c r="E109" s="10">
        <f t="shared" si="2"/>
        <v>0</v>
      </c>
      <c r="F109" s="13">
        <v>379953.94</v>
      </c>
      <c r="G109" s="13"/>
      <c r="H109" s="13">
        <v>379953.94</v>
      </c>
    </row>
    <row r="110" spans="1:8" x14ac:dyDescent="0.25">
      <c r="A110" s="6" t="s">
        <v>210</v>
      </c>
      <c r="B110" s="6" t="s">
        <v>211</v>
      </c>
      <c r="C110" s="10">
        <v>0</v>
      </c>
      <c r="D110" s="10">
        <v>0</v>
      </c>
      <c r="E110" s="10">
        <f t="shared" si="2"/>
        <v>0</v>
      </c>
      <c r="F110" s="13">
        <v>169488.03</v>
      </c>
      <c r="G110" s="13"/>
      <c r="H110" s="13">
        <v>169488.03</v>
      </c>
    </row>
    <row r="111" spans="1:8" x14ac:dyDescent="0.25">
      <c r="A111" s="6" t="s">
        <v>212</v>
      </c>
      <c r="B111" s="6" t="s">
        <v>213</v>
      </c>
      <c r="C111" s="10">
        <v>0</v>
      </c>
      <c r="D111" s="10">
        <v>0</v>
      </c>
      <c r="E111" s="10">
        <f t="shared" si="2"/>
        <v>0</v>
      </c>
      <c r="F111" s="13">
        <v>481082.84</v>
      </c>
      <c r="G111" s="13"/>
      <c r="H111" s="13">
        <v>481082.84</v>
      </c>
    </row>
    <row r="112" spans="1:8" x14ac:dyDescent="0.25">
      <c r="A112" s="6" t="s">
        <v>214</v>
      </c>
      <c r="B112" s="6" t="s">
        <v>215</v>
      </c>
      <c r="C112" s="10">
        <v>0</v>
      </c>
      <c r="D112" s="10">
        <v>0</v>
      </c>
      <c r="E112" s="10">
        <f t="shared" si="2"/>
        <v>0</v>
      </c>
      <c r="F112" s="13">
        <v>15601.67</v>
      </c>
      <c r="G112" s="13"/>
      <c r="H112" s="13">
        <v>15601.67</v>
      </c>
    </row>
    <row r="113" spans="1:8" x14ac:dyDescent="0.25">
      <c r="A113" s="6" t="s">
        <v>216</v>
      </c>
      <c r="B113" s="6" t="s">
        <v>217</v>
      </c>
      <c r="C113" s="10">
        <v>0</v>
      </c>
      <c r="D113" s="10">
        <v>0</v>
      </c>
      <c r="E113" s="10">
        <f t="shared" si="2"/>
        <v>0</v>
      </c>
      <c r="F113" s="13">
        <v>1646759.46</v>
      </c>
      <c r="G113" s="13"/>
      <c r="H113" s="13">
        <v>1646759.46</v>
      </c>
    </row>
    <row r="114" spans="1:8" x14ac:dyDescent="0.25">
      <c r="A114" s="6" t="s">
        <v>218</v>
      </c>
      <c r="B114" s="6" t="s">
        <v>219</v>
      </c>
      <c r="C114" s="10">
        <v>0</v>
      </c>
      <c r="D114" s="10">
        <v>0</v>
      </c>
      <c r="E114" s="10">
        <f t="shared" si="2"/>
        <v>0</v>
      </c>
      <c r="F114" s="13">
        <v>183961.87</v>
      </c>
      <c r="G114" s="13"/>
      <c r="H114" s="13">
        <v>183961.87</v>
      </c>
    </row>
    <row r="115" spans="1:8" x14ac:dyDescent="0.25">
      <c r="A115" s="6" t="s">
        <v>220</v>
      </c>
      <c r="B115" s="6" t="s">
        <v>221</v>
      </c>
      <c r="C115" s="10">
        <v>0</v>
      </c>
      <c r="D115" s="10">
        <v>0</v>
      </c>
      <c r="E115" s="10">
        <f t="shared" si="2"/>
        <v>0</v>
      </c>
      <c r="F115" s="13">
        <v>77193.81</v>
      </c>
      <c r="G115" s="13"/>
      <c r="H115" s="13">
        <v>77193.81</v>
      </c>
    </row>
    <row r="116" spans="1:8" x14ac:dyDescent="0.25">
      <c r="A116" s="6" t="s">
        <v>222</v>
      </c>
      <c r="B116" s="6" t="s">
        <v>223</v>
      </c>
      <c r="C116" s="10">
        <v>0</v>
      </c>
      <c r="D116" s="10">
        <v>0</v>
      </c>
      <c r="E116" s="10">
        <f t="shared" si="2"/>
        <v>0</v>
      </c>
      <c r="F116" s="13">
        <v>104512.4</v>
      </c>
      <c r="G116" s="13"/>
      <c r="H116" s="13">
        <v>104512.4</v>
      </c>
    </row>
    <row r="117" spans="1:8" x14ac:dyDescent="0.25">
      <c r="A117" s="6" t="s">
        <v>224</v>
      </c>
      <c r="B117" s="6" t="s">
        <v>225</v>
      </c>
      <c r="C117" s="10">
        <v>0</v>
      </c>
      <c r="D117" s="10">
        <v>0</v>
      </c>
      <c r="E117" s="10">
        <f t="shared" si="2"/>
        <v>0</v>
      </c>
      <c r="F117" s="13">
        <v>305329.08</v>
      </c>
      <c r="G117" s="13"/>
      <c r="H117" s="13">
        <v>305329.08</v>
      </c>
    </row>
    <row r="118" spans="1:8" x14ac:dyDescent="0.25">
      <c r="A118" s="6" t="s">
        <v>226</v>
      </c>
      <c r="B118" s="6" t="s">
        <v>227</v>
      </c>
      <c r="C118" s="10">
        <v>0</v>
      </c>
      <c r="D118" s="10">
        <v>0</v>
      </c>
      <c r="E118" s="10">
        <f t="shared" si="2"/>
        <v>0</v>
      </c>
      <c r="F118" s="13">
        <v>161405.23000000001</v>
      </c>
      <c r="G118" s="13"/>
      <c r="H118" s="13">
        <v>161405.23000000001</v>
      </c>
    </row>
    <row r="119" spans="1:8" x14ac:dyDescent="0.25">
      <c r="A119" s="6" t="s">
        <v>228</v>
      </c>
      <c r="B119" s="6" t="s">
        <v>229</v>
      </c>
      <c r="C119" s="10">
        <v>0</v>
      </c>
      <c r="D119" s="10">
        <v>0</v>
      </c>
      <c r="E119" s="10">
        <f t="shared" si="2"/>
        <v>0</v>
      </c>
      <c r="F119" s="13">
        <v>198561.02</v>
      </c>
      <c r="G119" s="13"/>
      <c r="H119" s="13">
        <v>198561.02</v>
      </c>
    </row>
    <row r="120" spans="1:8" x14ac:dyDescent="0.25">
      <c r="A120" s="6" t="s">
        <v>230</v>
      </c>
      <c r="B120" s="6" t="s">
        <v>231</v>
      </c>
      <c r="C120" s="10">
        <v>0</v>
      </c>
      <c r="D120" s="10">
        <v>0</v>
      </c>
      <c r="E120" s="10">
        <f t="shared" si="2"/>
        <v>0</v>
      </c>
      <c r="F120" s="13">
        <v>42231.03</v>
      </c>
      <c r="G120" s="13"/>
      <c r="H120" s="13">
        <v>42231.03</v>
      </c>
    </row>
    <row r="121" spans="1:8" x14ac:dyDescent="0.25">
      <c r="A121" s="6" t="s">
        <v>232</v>
      </c>
      <c r="B121" s="6" t="s">
        <v>233</v>
      </c>
      <c r="C121" s="10">
        <v>0</v>
      </c>
      <c r="D121" s="10">
        <v>0</v>
      </c>
      <c r="E121" s="10">
        <f t="shared" si="2"/>
        <v>0</v>
      </c>
      <c r="F121" s="13">
        <v>651072.12</v>
      </c>
      <c r="G121" s="13"/>
      <c r="H121" s="13">
        <v>651072.12</v>
      </c>
    </row>
    <row r="122" spans="1:8" x14ac:dyDescent="0.25">
      <c r="A122" s="6" t="s">
        <v>234</v>
      </c>
      <c r="B122" s="6" t="s">
        <v>235</v>
      </c>
      <c r="C122" s="10">
        <v>0</v>
      </c>
      <c r="D122" s="10">
        <v>0</v>
      </c>
      <c r="E122" s="10">
        <f t="shared" si="2"/>
        <v>0</v>
      </c>
      <c r="F122" s="13">
        <v>258837.35</v>
      </c>
      <c r="G122" s="13"/>
      <c r="H122" s="13">
        <v>258837.35</v>
      </c>
    </row>
    <row r="123" spans="1:8" x14ac:dyDescent="0.25">
      <c r="A123" s="6" t="s">
        <v>236</v>
      </c>
      <c r="B123" s="6" t="s">
        <v>237</v>
      </c>
      <c r="C123" s="10">
        <v>0</v>
      </c>
      <c r="D123" s="10">
        <v>0</v>
      </c>
      <c r="E123" s="10">
        <f t="shared" si="2"/>
        <v>0</v>
      </c>
      <c r="F123" s="13">
        <v>138660.63</v>
      </c>
      <c r="G123" s="13"/>
      <c r="H123" s="13">
        <v>138660.63</v>
      </c>
    </row>
    <row r="124" spans="1:8" x14ac:dyDescent="0.25">
      <c r="A124" s="6" t="s">
        <v>238</v>
      </c>
      <c r="B124" s="6" t="s">
        <v>239</v>
      </c>
      <c r="C124" s="10">
        <v>0</v>
      </c>
      <c r="D124" s="10">
        <v>0</v>
      </c>
      <c r="E124" s="10">
        <f t="shared" si="2"/>
        <v>0</v>
      </c>
      <c r="F124" s="13">
        <v>149688.32000000001</v>
      </c>
      <c r="G124" s="13"/>
      <c r="H124" s="13">
        <v>149688.32000000001</v>
      </c>
    </row>
    <row r="125" spans="1:8" x14ac:dyDescent="0.25">
      <c r="A125" s="6" t="s">
        <v>240</v>
      </c>
      <c r="B125" s="6" t="s">
        <v>241</v>
      </c>
      <c r="C125" s="10">
        <v>0</v>
      </c>
      <c r="D125" s="10">
        <v>0</v>
      </c>
      <c r="E125" s="10">
        <f t="shared" si="2"/>
        <v>0</v>
      </c>
      <c r="F125" s="13">
        <v>46053.120000000003</v>
      </c>
      <c r="G125" s="13"/>
      <c r="H125" s="13">
        <v>46053.120000000003</v>
      </c>
    </row>
    <row r="126" spans="1:8" x14ac:dyDescent="0.25">
      <c r="A126" s="6" t="s">
        <v>242</v>
      </c>
      <c r="B126" s="6" t="s">
        <v>243</v>
      </c>
      <c r="C126" s="10">
        <v>0</v>
      </c>
      <c r="D126" s="10">
        <v>0</v>
      </c>
      <c r="E126" s="10">
        <f t="shared" si="2"/>
        <v>0</v>
      </c>
      <c r="F126" s="13">
        <v>28133.13</v>
      </c>
      <c r="G126" s="13"/>
      <c r="H126" s="13">
        <v>28133.13</v>
      </c>
    </row>
    <row r="127" spans="1:8" x14ac:dyDescent="0.25">
      <c r="A127" s="6" t="s">
        <v>244</v>
      </c>
      <c r="B127" s="6" t="s">
        <v>245</v>
      </c>
      <c r="C127" s="10">
        <v>0</v>
      </c>
      <c r="D127" s="10">
        <v>0</v>
      </c>
      <c r="E127" s="10">
        <f t="shared" si="2"/>
        <v>0</v>
      </c>
      <c r="F127" s="13">
        <v>37343.760000000002</v>
      </c>
      <c r="G127" s="13"/>
      <c r="H127" s="13">
        <v>37343.760000000002</v>
      </c>
    </row>
    <row r="128" spans="1:8" x14ac:dyDescent="0.25">
      <c r="A128" s="6" t="s">
        <v>246</v>
      </c>
      <c r="B128" s="6" t="s">
        <v>247</v>
      </c>
      <c r="C128" s="10">
        <v>0</v>
      </c>
      <c r="D128" s="10">
        <v>0</v>
      </c>
      <c r="E128" s="10">
        <f t="shared" si="2"/>
        <v>0</v>
      </c>
      <c r="F128" s="13">
        <v>40915.22</v>
      </c>
      <c r="G128" s="13"/>
      <c r="H128" s="13">
        <v>40915.22</v>
      </c>
    </row>
    <row r="129" spans="1:8" x14ac:dyDescent="0.25">
      <c r="A129" s="6" t="s">
        <v>248</v>
      </c>
      <c r="B129" s="6" t="s">
        <v>249</v>
      </c>
      <c r="C129" s="10">
        <v>0</v>
      </c>
      <c r="D129" s="10">
        <v>0</v>
      </c>
      <c r="E129" s="10">
        <f t="shared" si="2"/>
        <v>0</v>
      </c>
      <c r="F129" s="13">
        <v>177257.53</v>
      </c>
      <c r="G129" s="13"/>
      <c r="H129" s="13">
        <v>177257.53</v>
      </c>
    </row>
    <row r="130" spans="1:8" x14ac:dyDescent="0.25">
      <c r="A130" s="6" t="s">
        <v>250</v>
      </c>
      <c r="B130" s="6" t="s">
        <v>251</v>
      </c>
      <c r="C130" s="10">
        <v>0</v>
      </c>
      <c r="D130" s="10">
        <v>0</v>
      </c>
      <c r="E130" s="10">
        <f t="shared" si="2"/>
        <v>0</v>
      </c>
      <c r="F130" s="13">
        <v>1234098.3999999999</v>
      </c>
      <c r="G130" s="13"/>
      <c r="H130" s="13">
        <v>1234098.3999999999</v>
      </c>
    </row>
    <row r="131" spans="1:8" x14ac:dyDescent="0.25">
      <c r="A131" s="6" t="s">
        <v>252</v>
      </c>
      <c r="B131" s="6" t="s">
        <v>253</v>
      </c>
      <c r="C131" s="10">
        <v>0</v>
      </c>
      <c r="D131" s="10">
        <v>0</v>
      </c>
      <c r="E131" s="10">
        <f t="shared" si="2"/>
        <v>0</v>
      </c>
      <c r="F131" s="13">
        <v>730709.56</v>
      </c>
      <c r="G131" s="13"/>
      <c r="H131" s="13">
        <v>730709.56</v>
      </c>
    </row>
    <row r="132" spans="1:8" x14ac:dyDescent="0.25">
      <c r="A132" s="6" t="s">
        <v>254</v>
      </c>
      <c r="B132" s="6" t="s">
        <v>255</v>
      </c>
      <c r="C132" s="10">
        <v>0</v>
      </c>
      <c r="D132" s="10">
        <v>0</v>
      </c>
      <c r="E132" s="10">
        <f t="shared" si="2"/>
        <v>0</v>
      </c>
      <c r="F132" s="13">
        <v>338098.85</v>
      </c>
      <c r="G132" s="13"/>
      <c r="H132" s="13">
        <v>338098.85</v>
      </c>
    </row>
    <row r="133" spans="1:8" x14ac:dyDescent="0.25">
      <c r="A133" s="6" t="s">
        <v>256</v>
      </c>
      <c r="B133" s="6" t="s">
        <v>257</v>
      </c>
      <c r="C133" s="10">
        <v>0</v>
      </c>
      <c r="D133" s="10">
        <v>0</v>
      </c>
      <c r="E133" s="10">
        <f t="shared" si="2"/>
        <v>0</v>
      </c>
      <c r="F133" s="13">
        <v>78446.95</v>
      </c>
      <c r="G133" s="13"/>
      <c r="H133" s="13">
        <v>78446.95</v>
      </c>
    </row>
    <row r="134" spans="1:8" x14ac:dyDescent="0.25">
      <c r="A134" s="6" t="s">
        <v>258</v>
      </c>
      <c r="B134" s="6" t="s">
        <v>259</v>
      </c>
      <c r="C134" s="10">
        <v>0</v>
      </c>
      <c r="D134" s="10">
        <v>0</v>
      </c>
      <c r="E134" s="10">
        <f t="shared" si="2"/>
        <v>0</v>
      </c>
      <c r="F134" s="13">
        <v>84086.11</v>
      </c>
      <c r="G134" s="13"/>
      <c r="H134" s="13">
        <v>84086.11</v>
      </c>
    </row>
    <row r="135" spans="1:8" x14ac:dyDescent="0.25">
      <c r="A135" s="6" t="s">
        <v>260</v>
      </c>
      <c r="B135" s="6" t="s">
        <v>261</v>
      </c>
      <c r="C135" s="10">
        <v>0</v>
      </c>
      <c r="D135" s="10">
        <v>0</v>
      </c>
      <c r="E135" s="10">
        <f t="shared" si="2"/>
        <v>0</v>
      </c>
      <c r="F135" s="13">
        <v>22306</v>
      </c>
      <c r="G135" s="13"/>
      <c r="H135" s="13">
        <v>22306</v>
      </c>
    </row>
    <row r="136" spans="1:8" x14ac:dyDescent="0.25">
      <c r="A136" s="6" t="s">
        <v>262</v>
      </c>
      <c r="B136" s="6" t="s">
        <v>263</v>
      </c>
      <c r="C136" s="10">
        <v>0</v>
      </c>
      <c r="D136" s="10">
        <v>0</v>
      </c>
      <c r="E136" s="10">
        <f t="shared" ref="E136:E199" si="3">C136-D136</f>
        <v>0</v>
      </c>
      <c r="F136" s="13">
        <v>324564.87</v>
      </c>
      <c r="G136" s="13"/>
      <c r="H136" s="13">
        <v>324564.87</v>
      </c>
    </row>
    <row r="137" spans="1:8" x14ac:dyDescent="0.25">
      <c r="A137" s="6" t="s">
        <v>264</v>
      </c>
      <c r="B137" s="6" t="s">
        <v>265</v>
      </c>
      <c r="C137" s="10">
        <v>0</v>
      </c>
      <c r="D137" s="10">
        <v>0</v>
      </c>
      <c r="E137" s="10">
        <f t="shared" si="3"/>
        <v>0</v>
      </c>
      <c r="F137" s="13">
        <v>714982.58</v>
      </c>
      <c r="G137" s="13"/>
      <c r="H137" s="13">
        <v>714982.58</v>
      </c>
    </row>
    <row r="138" spans="1:8" x14ac:dyDescent="0.25">
      <c r="A138" s="6" t="s">
        <v>266</v>
      </c>
      <c r="B138" s="6" t="s">
        <v>267</v>
      </c>
      <c r="C138" s="10">
        <v>0</v>
      </c>
      <c r="D138" s="10">
        <v>0</v>
      </c>
      <c r="E138" s="10">
        <f t="shared" si="3"/>
        <v>0</v>
      </c>
      <c r="F138" s="13">
        <v>86467.09</v>
      </c>
      <c r="G138" s="13"/>
      <c r="H138" s="13">
        <v>86467.09</v>
      </c>
    </row>
    <row r="139" spans="1:8" x14ac:dyDescent="0.25">
      <c r="A139" s="6" t="s">
        <v>268</v>
      </c>
      <c r="B139" s="6" t="s">
        <v>269</v>
      </c>
      <c r="C139" s="10">
        <v>0</v>
      </c>
      <c r="D139" s="10">
        <v>0</v>
      </c>
      <c r="E139" s="10">
        <f t="shared" si="3"/>
        <v>0</v>
      </c>
      <c r="F139" s="13">
        <v>246493.86</v>
      </c>
      <c r="G139" s="13"/>
      <c r="H139" s="13">
        <v>246493.86</v>
      </c>
    </row>
    <row r="140" spans="1:8" x14ac:dyDescent="0.25">
      <c r="A140" s="6" t="s">
        <v>270</v>
      </c>
      <c r="B140" s="6" t="s">
        <v>271</v>
      </c>
      <c r="C140" s="10">
        <v>0</v>
      </c>
      <c r="D140" s="10">
        <v>0</v>
      </c>
      <c r="E140" s="10">
        <f t="shared" si="3"/>
        <v>0</v>
      </c>
      <c r="F140" s="13">
        <v>1785733.37</v>
      </c>
      <c r="G140" s="13">
        <v>39485</v>
      </c>
      <c r="H140" s="13">
        <v>1746248.37</v>
      </c>
    </row>
    <row r="141" spans="1:8" x14ac:dyDescent="0.25">
      <c r="A141" s="6" t="s">
        <v>272</v>
      </c>
      <c r="B141" s="6" t="s">
        <v>273</v>
      </c>
      <c r="C141" s="10">
        <v>0</v>
      </c>
      <c r="D141" s="10">
        <v>0</v>
      </c>
      <c r="E141" s="10">
        <f t="shared" si="3"/>
        <v>0</v>
      </c>
      <c r="F141" s="13">
        <v>515732.33</v>
      </c>
      <c r="G141" s="13"/>
      <c r="H141" s="13">
        <v>515732.33</v>
      </c>
    </row>
    <row r="142" spans="1:8" x14ac:dyDescent="0.25">
      <c r="A142" s="6" t="s">
        <v>274</v>
      </c>
      <c r="B142" s="6" t="s">
        <v>275</v>
      </c>
      <c r="C142" s="10">
        <v>0</v>
      </c>
      <c r="D142" s="10">
        <v>0</v>
      </c>
      <c r="E142" s="10">
        <f t="shared" si="3"/>
        <v>0</v>
      </c>
      <c r="F142" s="13">
        <v>763855.28</v>
      </c>
      <c r="G142" s="13"/>
      <c r="H142" s="13">
        <v>763855.28</v>
      </c>
    </row>
    <row r="143" spans="1:8" x14ac:dyDescent="0.25">
      <c r="A143" s="6" t="s">
        <v>276</v>
      </c>
      <c r="B143" s="6" t="s">
        <v>277</v>
      </c>
      <c r="C143" s="10">
        <v>0</v>
      </c>
      <c r="D143" s="10">
        <v>0</v>
      </c>
      <c r="E143" s="10">
        <f t="shared" si="3"/>
        <v>0</v>
      </c>
      <c r="F143" s="13">
        <v>216167.72</v>
      </c>
      <c r="G143" s="13"/>
      <c r="H143" s="13">
        <v>216167.72</v>
      </c>
    </row>
    <row r="144" spans="1:8" x14ac:dyDescent="0.25">
      <c r="A144" s="6" t="s">
        <v>278</v>
      </c>
      <c r="B144" s="6" t="s">
        <v>279</v>
      </c>
      <c r="C144" s="10">
        <v>0</v>
      </c>
      <c r="D144" s="10">
        <v>0</v>
      </c>
      <c r="E144" s="10">
        <f t="shared" si="3"/>
        <v>0</v>
      </c>
      <c r="F144" s="13">
        <v>28258.45</v>
      </c>
      <c r="G144" s="13"/>
      <c r="H144" s="13">
        <v>28258.45</v>
      </c>
    </row>
    <row r="145" spans="1:8" x14ac:dyDescent="0.25">
      <c r="A145" s="6" t="s">
        <v>280</v>
      </c>
      <c r="B145" s="6" t="s">
        <v>281</v>
      </c>
      <c r="C145" s="10">
        <v>0</v>
      </c>
      <c r="D145" s="10">
        <v>0</v>
      </c>
      <c r="E145" s="10">
        <f t="shared" si="3"/>
        <v>0</v>
      </c>
      <c r="F145" s="13">
        <v>137532.79999999999</v>
      </c>
      <c r="G145" s="13"/>
      <c r="H145" s="13">
        <v>137532.79999999999</v>
      </c>
    </row>
    <row r="146" spans="1:8" x14ac:dyDescent="0.25">
      <c r="A146" s="6" t="s">
        <v>282</v>
      </c>
      <c r="B146" s="6" t="s">
        <v>283</v>
      </c>
      <c r="C146" s="10">
        <v>0</v>
      </c>
      <c r="D146" s="10">
        <v>0</v>
      </c>
      <c r="E146" s="10">
        <f t="shared" si="3"/>
        <v>0</v>
      </c>
      <c r="F146" s="13">
        <v>50877.74</v>
      </c>
      <c r="G146" s="13"/>
      <c r="H146" s="13">
        <v>50877.74</v>
      </c>
    </row>
    <row r="147" spans="1:8" x14ac:dyDescent="0.25">
      <c r="A147" s="6" t="s">
        <v>284</v>
      </c>
      <c r="B147" s="6" t="s">
        <v>285</v>
      </c>
      <c r="C147" s="10">
        <v>0</v>
      </c>
      <c r="D147" s="10">
        <v>0</v>
      </c>
      <c r="E147" s="10">
        <f t="shared" si="3"/>
        <v>0</v>
      </c>
      <c r="F147" s="13">
        <v>545745.18000000005</v>
      </c>
      <c r="G147" s="13"/>
      <c r="H147" s="13">
        <v>545745.18000000005</v>
      </c>
    </row>
    <row r="148" spans="1:8" x14ac:dyDescent="0.25">
      <c r="A148" s="6" t="s">
        <v>286</v>
      </c>
      <c r="B148" s="6" t="s">
        <v>287</v>
      </c>
      <c r="C148" s="10">
        <v>0</v>
      </c>
      <c r="D148" s="10">
        <v>0</v>
      </c>
      <c r="E148" s="10">
        <f t="shared" si="3"/>
        <v>0</v>
      </c>
      <c r="F148" s="13">
        <v>52757.46</v>
      </c>
      <c r="G148" s="13"/>
      <c r="H148" s="13">
        <v>52757.46</v>
      </c>
    </row>
    <row r="149" spans="1:8" x14ac:dyDescent="0.25">
      <c r="A149" s="6" t="s">
        <v>288</v>
      </c>
      <c r="B149" s="6" t="s">
        <v>289</v>
      </c>
      <c r="C149" s="10">
        <v>0</v>
      </c>
      <c r="D149" s="10">
        <v>0</v>
      </c>
      <c r="E149" s="10">
        <f t="shared" si="3"/>
        <v>0</v>
      </c>
      <c r="F149" s="13">
        <v>592800.81999999995</v>
      </c>
      <c r="G149" s="13"/>
      <c r="H149" s="13">
        <v>592800.81999999995</v>
      </c>
    </row>
    <row r="150" spans="1:8" x14ac:dyDescent="0.25">
      <c r="A150" s="6" t="s">
        <v>290</v>
      </c>
      <c r="B150" s="6" t="s">
        <v>291</v>
      </c>
      <c r="C150" s="10">
        <v>0</v>
      </c>
      <c r="D150" s="10">
        <v>0</v>
      </c>
      <c r="E150" s="10">
        <f t="shared" si="3"/>
        <v>0</v>
      </c>
      <c r="F150" s="13">
        <v>67356.61</v>
      </c>
      <c r="G150" s="13"/>
      <c r="H150" s="13">
        <v>67356.61</v>
      </c>
    </row>
    <row r="151" spans="1:8" x14ac:dyDescent="0.25">
      <c r="A151" s="6" t="s">
        <v>292</v>
      </c>
      <c r="B151" s="6" t="s">
        <v>293</v>
      </c>
      <c r="C151" s="10">
        <v>0</v>
      </c>
      <c r="D151" s="10">
        <v>0</v>
      </c>
      <c r="E151" s="10">
        <f t="shared" si="3"/>
        <v>0</v>
      </c>
      <c r="F151" s="13">
        <v>326757.88</v>
      </c>
      <c r="G151" s="13"/>
      <c r="H151" s="13">
        <v>326757.88</v>
      </c>
    </row>
    <row r="152" spans="1:8" x14ac:dyDescent="0.25">
      <c r="A152" s="6" t="s">
        <v>294</v>
      </c>
      <c r="B152" s="6" t="s">
        <v>295</v>
      </c>
      <c r="C152" s="10">
        <v>0</v>
      </c>
      <c r="D152" s="10">
        <v>0</v>
      </c>
      <c r="E152" s="10">
        <f t="shared" si="3"/>
        <v>0</v>
      </c>
      <c r="F152" s="13">
        <v>175628.44</v>
      </c>
      <c r="G152" s="13"/>
      <c r="H152" s="13">
        <v>175628.44</v>
      </c>
    </row>
    <row r="153" spans="1:8" x14ac:dyDescent="0.25">
      <c r="A153" s="6" t="s">
        <v>296</v>
      </c>
      <c r="B153" s="6" t="s">
        <v>297</v>
      </c>
      <c r="C153" s="10">
        <v>0</v>
      </c>
      <c r="D153" s="10">
        <v>0</v>
      </c>
      <c r="E153" s="10">
        <f t="shared" si="3"/>
        <v>0</v>
      </c>
      <c r="F153" s="13">
        <v>23559.15</v>
      </c>
      <c r="G153" s="13"/>
      <c r="H153" s="13">
        <v>23559.15</v>
      </c>
    </row>
    <row r="154" spans="1:8" x14ac:dyDescent="0.25">
      <c r="A154" s="6" t="s">
        <v>298</v>
      </c>
      <c r="B154" s="6" t="s">
        <v>299</v>
      </c>
      <c r="C154" s="10">
        <v>0</v>
      </c>
      <c r="D154" s="10">
        <v>0</v>
      </c>
      <c r="E154" s="10">
        <f t="shared" si="3"/>
        <v>0</v>
      </c>
      <c r="F154" s="13">
        <v>136718.25</v>
      </c>
      <c r="G154" s="13"/>
      <c r="H154" s="13">
        <v>136718.25</v>
      </c>
    </row>
    <row r="155" spans="1:8" x14ac:dyDescent="0.25">
      <c r="A155" s="6" t="s">
        <v>300</v>
      </c>
      <c r="B155" s="6" t="s">
        <v>301</v>
      </c>
      <c r="C155" s="10">
        <v>0</v>
      </c>
      <c r="D155" s="10">
        <v>0</v>
      </c>
      <c r="E155" s="10">
        <f t="shared" si="3"/>
        <v>0</v>
      </c>
      <c r="F155" s="13">
        <v>126505.11</v>
      </c>
      <c r="G155" s="13"/>
      <c r="H155" s="13">
        <v>126505.11</v>
      </c>
    </row>
    <row r="156" spans="1:8" x14ac:dyDescent="0.25">
      <c r="A156" s="6" t="s">
        <v>302</v>
      </c>
      <c r="B156" s="6" t="s">
        <v>303</v>
      </c>
      <c r="C156" s="10">
        <v>0</v>
      </c>
      <c r="D156" s="10">
        <v>0</v>
      </c>
      <c r="E156" s="10">
        <f t="shared" si="3"/>
        <v>0</v>
      </c>
      <c r="F156" s="13">
        <v>868179.71</v>
      </c>
      <c r="G156" s="13"/>
      <c r="H156" s="13">
        <v>868179.71</v>
      </c>
    </row>
    <row r="157" spans="1:8" x14ac:dyDescent="0.25">
      <c r="A157" s="6" t="s">
        <v>304</v>
      </c>
      <c r="B157" s="6" t="s">
        <v>305</v>
      </c>
      <c r="C157" s="10">
        <v>0</v>
      </c>
      <c r="D157" s="10">
        <v>0</v>
      </c>
      <c r="E157" s="10">
        <f t="shared" si="3"/>
        <v>0</v>
      </c>
      <c r="F157" s="13">
        <v>19549.080000000002</v>
      </c>
      <c r="G157" s="13"/>
      <c r="H157" s="13">
        <v>19549.080000000002</v>
      </c>
    </row>
    <row r="158" spans="1:8" x14ac:dyDescent="0.25">
      <c r="A158" s="6" t="s">
        <v>306</v>
      </c>
      <c r="B158" s="6" t="s">
        <v>307</v>
      </c>
      <c r="C158" s="10">
        <v>0</v>
      </c>
      <c r="D158" s="10">
        <v>0</v>
      </c>
      <c r="E158" s="10">
        <f t="shared" si="3"/>
        <v>0</v>
      </c>
      <c r="F158" s="13">
        <v>154888.87</v>
      </c>
      <c r="G158" s="13"/>
      <c r="H158" s="13">
        <v>154888.87</v>
      </c>
    </row>
    <row r="159" spans="1:8" x14ac:dyDescent="0.25">
      <c r="A159" s="6" t="s">
        <v>308</v>
      </c>
      <c r="B159" s="6" t="s">
        <v>309</v>
      </c>
      <c r="C159" s="10">
        <v>0</v>
      </c>
      <c r="D159" s="10">
        <v>0</v>
      </c>
      <c r="E159" s="10">
        <f t="shared" si="3"/>
        <v>0</v>
      </c>
      <c r="F159" s="13">
        <v>307647.40000000002</v>
      </c>
      <c r="G159" s="13"/>
      <c r="H159" s="13">
        <v>307647.40000000002</v>
      </c>
    </row>
    <row r="160" spans="1:8" x14ac:dyDescent="0.25">
      <c r="A160" s="6" t="s">
        <v>310</v>
      </c>
      <c r="B160" s="6" t="s">
        <v>311</v>
      </c>
      <c r="C160" s="10">
        <v>0</v>
      </c>
      <c r="D160" s="10">
        <v>0</v>
      </c>
      <c r="E160" s="10">
        <f t="shared" si="3"/>
        <v>0</v>
      </c>
      <c r="F160" s="13">
        <v>145928.88</v>
      </c>
      <c r="G160" s="13"/>
      <c r="H160" s="13">
        <v>145928.88</v>
      </c>
    </row>
    <row r="161" spans="1:8" x14ac:dyDescent="0.25">
      <c r="A161" s="6" t="s">
        <v>312</v>
      </c>
      <c r="B161" s="6" t="s">
        <v>313</v>
      </c>
      <c r="C161" s="10">
        <v>0</v>
      </c>
      <c r="D161" s="10">
        <v>0</v>
      </c>
      <c r="E161" s="10">
        <f t="shared" si="3"/>
        <v>0</v>
      </c>
      <c r="F161" s="13">
        <v>66416.75</v>
      </c>
      <c r="G161" s="13"/>
      <c r="H161" s="13">
        <v>66416.75</v>
      </c>
    </row>
    <row r="162" spans="1:8" x14ac:dyDescent="0.25">
      <c r="A162" s="6" t="s">
        <v>314</v>
      </c>
      <c r="B162" s="6" t="s">
        <v>315</v>
      </c>
      <c r="C162" s="10">
        <v>0</v>
      </c>
      <c r="D162" s="10">
        <v>0</v>
      </c>
      <c r="E162" s="10">
        <f t="shared" si="3"/>
        <v>0</v>
      </c>
      <c r="F162" s="13">
        <v>230390.93</v>
      </c>
      <c r="G162" s="13"/>
      <c r="H162" s="13">
        <v>230390.93</v>
      </c>
    </row>
    <row r="163" spans="1:8" x14ac:dyDescent="0.25">
      <c r="A163" s="6" t="s">
        <v>316</v>
      </c>
      <c r="B163" s="6" t="s">
        <v>317</v>
      </c>
      <c r="C163" s="10">
        <v>0</v>
      </c>
      <c r="D163" s="10">
        <v>0</v>
      </c>
      <c r="E163" s="10">
        <f t="shared" si="3"/>
        <v>0</v>
      </c>
      <c r="F163" s="13">
        <v>1054334.58</v>
      </c>
      <c r="G163" s="13"/>
      <c r="H163" s="13">
        <v>1054334.58</v>
      </c>
    </row>
    <row r="164" spans="1:8" x14ac:dyDescent="0.25">
      <c r="A164" s="6" t="s">
        <v>318</v>
      </c>
      <c r="B164" s="6" t="s">
        <v>319</v>
      </c>
      <c r="C164" s="10">
        <v>0</v>
      </c>
      <c r="D164" s="10">
        <v>0</v>
      </c>
      <c r="E164" s="10">
        <f t="shared" si="3"/>
        <v>0</v>
      </c>
      <c r="F164" s="13">
        <v>139913.78</v>
      </c>
      <c r="G164" s="13"/>
      <c r="H164" s="13">
        <v>139913.78</v>
      </c>
    </row>
    <row r="165" spans="1:8" x14ac:dyDescent="0.25">
      <c r="A165" s="6" t="s">
        <v>320</v>
      </c>
      <c r="B165" s="6" t="s">
        <v>321</v>
      </c>
      <c r="C165" s="10">
        <v>0</v>
      </c>
      <c r="D165" s="10">
        <v>0</v>
      </c>
      <c r="E165" s="10">
        <f t="shared" si="3"/>
        <v>0</v>
      </c>
      <c r="F165" s="13">
        <v>346933.53</v>
      </c>
      <c r="G165" s="13"/>
      <c r="H165" s="13">
        <v>346933.53</v>
      </c>
    </row>
    <row r="166" spans="1:8" x14ac:dyDescent="0.25">
      <c r="A166" s="6" t="s">
        <v>322</v>
      </c>
      <c r="B166" s="6" t="s">
        <v>323</v>
      </c>
      <c r="C166" s="10">
        <v>0</v>
      </c>
      <c r="D166" s="10">
        <v>0</v>
      </c>
      <c r="E166" s="10">
        <f t="shared" si="3"/>
        <v>0</v>
      </c>
      <c r="F166" s="13">
        <v>89537.3</v>
      </c>
      <c r="G166" s="13"/>
      <c r="H166" s="13">
        <v>89537.3</v>
      </c>
    </row>
    <row r="167" spans="1:8" x14ac:dyDescent="0.25">
      <c r="A167" s="6" t="s">
        <v>324</v>
      </c>
      <c r="B167" s="6" t="s">
        <v>325</v>
      </c>
      <c r="C167" s="10">
        <v>0</v>
      </c>
      <c r="D167" s="10">
        <v>0</v>
      </c>
      <c r="E167" s="10">
        <f t="shared" si="3"/>
        <v>0</v>
      </c>
      <c r="F167" s="13">
        <v>171054.46</v>
      </c>
      <c r="G167" s="13"/>
      <c r="H167" s="13">
        <v>171054.46</v>
      </c>
    </row>
    <row r="168" spans="1:8" x14ac:dyDescent="0.25">
      <c r="A168" s="6" t="s">
        <v>326</v>
      </c>
      <c r="B168" s="6" t="s">
        <v>327</v>
      </c>
      <c r="C168" s="10">
        <v>0</v>
      </c>
      <c r="D168" s="10">
        <v>0</v>
      </c>
      <c r="E168" s="10">
        <f t="shared" si="3"/>
        <v>0</v>
      </c>
      <c r="F168" s="13">
        <v>128196.86</v>
      </c>
      <c r="G168" s="13"/>
      <c r="H168" s="13">
        <v>128196.86</v>
      </c>
    </row>
    <row r="169" spans="1:8" x14ac:dyDescent="0.25">
      <c r="A169" s="6" t="s">
        <v>328</v>
      </c>
      <c r="B169" s="6" t="s">
        <v>329</v>
      </c>
      <c r="C169" s="10">
        <v>0</v>
      </c>
      <c r="D169" s="10">
        <v>0</v>
      </c>
      <c r="E169" s="10">
        <f t="shared" si="3"/>
        <v>0</v>
      </c>
      <c r="F169" s="13">
        <v>98810.58</v>
      </c>
      <c r="G169" s="13"/>
      <c r="H169" s="13">
        <v>98810.58</v>
      </c>
    </row>
    <row r="170" spans="1:8" x14ac:dyDescent="0.25">
      <c r="A170" s="6" t="s">
        <v>330</v>
      </c>
      <c r="B170" s="6" t="s">
        <v>331</v>
      </c>
      <c r="C170" s="10">
        <v>0</v>
      </c>
      <c r="D170" s="10">
        <v>0</v>
      </c>
      <c r="E170" s="10">
        <f t="shared" si="3"/>
        <v>0</v>
      </c>
      <c r="F170" s="13">
        <v>180515.71</v>
      </c>
      <c r="G170" s="13"/>
      <c r="H170" s="13">
        <v>180515.71</v>
      </c>
    </row>
    <row r="171" spans="1:8" x14ac:dyDescent="0.25">
      <c r="A171" s="6" t="s">
        <v>332</v>
      </c>
      <c r="B171" s="6" t="s">
        <v>333</v>
      </c>
      <c r="C171" s="10">
        <v>0</v>
      </c>
      <c r="D171" s="10">
        <v>0</v>
      </c>
      <c r="E171" s="10">
        <f t="shared" si="3"/>
        <v>0</v>
      </c>
      <c r="F171" s="13">
        <v>102068.76</v>
      </c>
      <c r="G171" s="13"/>
      <c r="H171" s="13">
        <v>102068.76</v>
      </c>
    </row>
    <row r="172" spans="1:8" x14ac:dyDescent="0.25">
      <c r="A172" s="6" t="s">
        <v>334</v>
      </c>
      <c r="B172" s="6" t="s">
        <v>335</v>
      </c>
      <c r="C172" s="10">
        <v>0</v>
      </c>
      <c r="D172" s="10">
        <v>0</v>
      </c>
      <c r="E172" s="10">
        <f t="shared" si="3"/>
        <v>0</v>
      </c>
      <c r="F172" s="13">
        <v>708654.19</v>
      </c>
      <c r="G172" s="13"/>
      <c r="H172" s="13">
        <v>708654.19</v>
      </c>
    </row>
    <row r="173" spans="1:8" x14ac:dyDescent="0.25">
      <c r="A173" s="6" t="s">
        <v>336</v>
      </c>
      <c r="B173" s="6" t="s">
        <v>337</v>
      </c>
      <c r="C173" s="10">
        <v>0</v>
      </c>
      <c r="D173" s="10">
        <v>0</v>
      </c>
      <c r="E173" s="10">
        <f t="shared" si="3"/>
        <v>0</v>
      </c>
      <c r="F173" s="13">
        <v>134650.56</v>
      </c>
      <c r="G173" s="13"/>
      <c r="H173" s="13">
        <v>134650.56</v>
      </c>
    </row>
    <row r="174" spans="1:8" x14ac:dyDescent="0.25">
      <c r="A174" s="6" t="s">
        <v>338</v>
      </c>
      <c r="B174" s="6" t="s">
        <v>339</v>
      </c>
      <c r="C174" s="10">
        <v>0</v>
      </c>
      <c r="D174" s="10">
        <v>0</v>
      </c>
      <c r="E174" s="10">
        <f t="shared" si="3"/>
        <v>0</v>
      </c>
      <c r="F174" s="13">
        <v>58772.56</v>
      </c>
      <c r="G174" s="13"/>
      <c r="H174" s="13">
        <v>58772.56</v>
      </c>
    </row>
    <row r="175" spans="1:8" x14ac:dyDescent="0.25">
      <c r="A175" s="6" t="s">
        <v>340</v>
      </c>
      <c r="B175" s="6" t="s">
        <v>341</v>
      </c>
      <c r="C175" s="10">
        <v>0</v>
      </c>
      <c r="D175" s="10">
        <v>0</v>
      </c>
      <c r="E175" s="10">
        <f t="shared" si="3"/>
        <v>0</v>
      </c>
      <c r="F175" s="13">
        <v>266356.23</v>
      </c>
      <c r="G175" s="13"/>
      <c r="H175" s="13">
        <v>266356.23</v>
      </c>
    </row>
    <row r="176" spans="1:8" x14ac:dyDescent="0.25">
      <c r="A176" s="6" t="s">
        <v>342</v>
      </c>
      <c r="B176" s="6" t="s">
        <v>343</v>
      </c>
      <c r="C176" s="10">
        <v>0</v>
      </c>
      <c r="D176" s="10">
        <v>0</v>
      </c>
      <c r="E176" s="10">
        <f t="shared" si="3"/>
        <v>0</v>
      </c>
      <c r="F176" s="13">
        <v>231832.05</v>
      </c>
      <c r="G176" s="13"/>
      <c r="H176" s="13">
        <v>231832.05</v>
      </c>
    </row>
    <row r="177" spans="1:8" x14ac:dyDescent="0.25">
      <c r="A177" s="6" t="s">
        <v>344</v>
      </c>
      <c r="B177" s="6" t="s">
        <v>345</v>
      </c>
      <c r="C177" s="10">
        <v>0</v>
      </c>
      <c r="D177" s="10">
        <v>0</v>
      </c>
      <c r="E177" s="10">
        <f t="shared" si="3"/>
        <v>0</v>
      </c>
      <c r="F177" s="13">
        <v>1134222.6499999999</v>
      </c>
      <c r="G177" s="13"/>
      <c r="H177" s="13">
        <v>1134222.6499999999</v>
      </c>
    </row>
    <row r="178" spans="1:8" x14ac:dyDescent="0.25">
      <c r="A178" s="6" t="s">
        <v>346</v>
      </c>
      <c r="B178" s="6" t="s">
        <v>347</v>
      </c>
      <c r="C178" s="10">
        <v>0</v>
      </c>
      <c r="D178" s="10">
        <v>0</v>
      </c>
      <c r="E178" s="10">
        <f t="shared" si="3"/>
        <v>0</v>
      </c>
      <c r="F178" s="13">
        <v>25564.18</v>
      </c>
      <c r="G178" s="13"/>
      <c r="H178" s="13">
        <v>25564.18</v>
      </c>
    </row>
    <row r="179" spans="1:8" x14ac:dyDescent="0.25">
      <c r="A179" s="6" t="s">
        <v>348</v>
      </c>
      <c r="B179" s="6" t="s">
        <v>349</v>
      </c>
      <c r="C179" s="10">
        <v>0</v>
      </c>
      <c r="D179" s="10">
        <v>0</v>
      </c>
      <c r="E179" s="10">
        <f t="shared" si="3"/>
        <v>0</v>
      </c>
      <c r="F179" s="13">
        <v>91291.7</v>
      </c>
      <c r="G179" s="13"/>
      <c r="H179" s="13">
        <v>91291.7</v>
      </c>
    </row>
    <row r="180" spans="1:8" x14ac:dyDescent="0.25">
      <c r="A180" s="6" t="s">
        <v>350</v>
      </c>
      <c r="B180" s="6" t="s">
        <v>351</v>
      </c>
      <c r="C180" s="10">
        <v>0</v>
      </c>
      <c r="D180" s="10">
        <v>0</v>
      </c>
      <c r="E180" s="10">
        <f t="shared" si="3"/>
        <v>0</v>
      </c>
      <c r="F180" s="13">
        <v>285967.96999999997</v>
      </c>
      <c r="G180" s="13"/>
      <c r="H180" s="13">
        <v>285967.96999999997</v>
      </c>
    </row>
    <row r="181" spans="1:8" x14ac:dyDescent="0.25">
      <c r="A181" s="6" t="s">
        <v>352</v>
      </c>
      <c r="B181" s="6" t="s">
        <v>353</v>
      </c>
      <c r="C181" s="10">
        <v>0</v>
      </c>
      <c r="D181" s="10">
        <v>0</v>
      </c>
      <c r="E181" s="10">
        <f t="shared" si="3"/>
        <v>0</v>
      </c>
      <c r="F181" s="13">
        <v>89224.01</v>
      </c>
      <c r="G181" s="13"/>
      <c r="H181" s="13">
        <v>89224.01</v>
      </c>
    </row>
    <row r="182" spans="1:8" x14ac:dyDescent="0.25">
      <c r="A182" s="6" t="s">
        <v>354</v>
      </c>
      <c r="B182" s="6" t="s">
        <v>355</v>
      </c>
      <c r="C182" s="10">
        <v>0</v>
      </c>
      <c r="D182" s="10">
        <v>0</v>
      </c>
      <c r="E182" s="10">
        <f t="shared" si="3"/>
        <v>0</v>
      </c>
      <c r="F182" s="13">
        <v>170741.17</v>
      </c>
      <c r="G182" s="13"/>
      <c r="H182" s="13">
        <v>170741.17</v>
      </c>
    </row>
    <row r="183" spans="1:8" x14ac:dyDescent="0.25">
      <c r="A183" s="6" t="s">
        <v>356</v>
      </c>
      <c r="B183" s="6" t="s">
        <v>357</v>
      </c>
      <c r="C183" s="10">
        <v>0</v>
      </c>
      <c r="D183" s="10">
        <v>0</v>
      </c>
      <c r="E183" s="10">
        <f t="shared" si="3"/>
        <v>0</v>
      </c>
      <c r="F183" s="13">
        <v>649443.03</v>
      </c>
      <c r="G183" s="13"/>
      <c r="H183" s="13">
        <v>649443.03</v>
      </c>
    </row>
    <row r="184" spans="1:8" x14ac:dyDescent="0.25">
      <c r="A184" s="6" t="s">
        <v>358</v>
      </c>
      <c r="B184" s="6" t="s">
        <v>359</v>
      </c>
      <c r="C184" s="10">
        <v>0</v>
      </c>
      <c r="D184" s="10">
        <v>0</v>
      </c>
      <c r="E184" s="10">
        <f t="shared" si="3"/>
        <v>0</v>
      </c>
      <c r="F184" s="13">
        <v>419302.73</v>
      </c>
      <c r="G184" s="13"/>
      <c r="H184" s="13">
        <v>419302.73</v>
      </c>
    </row>
    <row r="185" spans="1:8" x14ac:dyDescent="0.25">
      <c r="A185" s="6" t="s">
        <v>360</v>
      </c>
      <c r="B185" s="6" t="s">
        <v>361</v>
      </c>
      <c r="C185" s="10">
        <v>0</v>
      </c>
      <c r="D185" s="10">
        <v>0</v>
      </c>
      <c r="E185" s="10">
        <f t="shared" si="3"/>
        <v>0</v>
      </c>
      <c r="F185" s="13">
        <v>90665.13</v>
      </c>
      <c r="G185" s="13"/>
      <c r="H185" s="13">
        <v>90665.13</v>
      </c>
    </row>
    <row r="186" spans="1:8" x14ac:dyDescent="0.25">
      <c r="A186" s="6" t="s">
        <v>362</v>
      </c>
      <c r="B186" s="6" t="s">
        <v>363</v>
      </c>
      <c r="C186" s="10">
        <v>0</v>
      </c>
      <c r="D186" s="10">
        <v>0</v>
      </c>
      <c r="E186" s="10">
        <f t="shared" si="3"/>
        <v>0</v>
      </c>
      <c r="F186" s="13">
        <v>146868.74</v>
      </c>
      <c r="G186" s="13"/>
      <c r="H186" s="13">
        <v>146868.74</v>
      </c>
    </row>
    <row r="187" spans="1:8" x14ac:dyDescent="0.25">
      <c r="A187" s="6" t="s">
        <v>364</v>
      </c>
      <c r="B187" s="6" t="s">
        <v>365</v>
      </c>
      <c r="C187" s="10">
        <v>0</v>
      </c>
      <c r="D187" s="10">
        <v>0</v>
      </c>
      <c r="E187" s="10">
        <f t="shared" si="3"/>
        <v>0</v>
      </c>
      <c r="F187" s="13">
        <v>28383.759999999998</v>
      </c>
      <c r="G187" s="13"/>
      <c r="H187" s="13">
        <v>28383.759999999998</v>
      </c>
    </row>
    <row r="188" spans="1:8" x14ac:dyDescent="0.25">
      <c r="A188" s="6" t="s">
        <v>366</v>
      </c>
      <c r="B188" s="6" t="s">
        <v>367</v>
      </c>
      <c r="C188" s="10">
        <v>0</v>
      </c>
      <c r="D188" s="10">
        <v>0</v>
      </c>
      <c r="E188" s="10">
        <f t="shared" si="3"/>
        <v>0</v>
      </c>
      <c r="F188" s="13">
        <v>136655.6</v>
      </c>
      <c r="G188" s="13"/>
      <c r="H188" s="13">
        <v>136655.6</v>
      </c>
    </row>
    <row r="189" spans="1:8" x14ac:dyDescent="0.25">
      <c r="A189" s="6" t="s">
        <v>368</v>
      </c>
      <c r="B189" s="6" t="s">
        <v>369</v>
      </c>
      <c r="C189" s="10">
        <v>0</v>
      </c>
      <c r="D189" s="10">
        <v>0</v>
      </c>
      <c r="E189" s="10">
        <f t="shared" si="3"/>
        <v>0</v>
      </c>
      <c r="F189" s="13">
        <v>92419.53</v>
      </c>
      <c r="G189" s="13"/>
      <c r="H189" s="13">
        <v>92419.53</v>
      </c>
    </row>
    <row r="190" spans="1:8" x14ac:dyDescent="0.25">
      <c r="A190" s="6" t="s">
        <v>370</v>
      </c>
      <c r="B190" s="6" t="s">
        <v>371</v>
      </c>
      <c r="C190" s="10">
        <v>0</v>
      </c>
      <c r="D190" s="10">
        <v>0</v>
      </c>
      <c r="E190" s="10">
        <f t="shared" si="3"/>
        <v>0</v>
      </c>
      <c r="F190" s="13">
        <v>9990833.5999999996</v>
      </c>
      <c r="G190" s="13"/>
      <c r="H190" s="13">
        <v>9990833.5999999996</v>
      </c>
    </row>
    <row r="191" spans="1:8" x14ac:dyDescent="0.25">
      <c r="A191" s="6" t="s">
        <v>372</v>
      </c>
      <c r="B191" s="6" t="s">
        <v>373</v>
      </c>
      <c r="C191" s="10">
        <v>0</v>
      </c>
      <c r="D191" s="10">
        <v>0</v>
      </c>
      <c r="E191" s="10">
        <f t="shared" si="3"/>
        <v>0</v>
      </c>
      <c r="F191" s="13">
        <v>560093.71</v>
      </c>
      <c r="G191" s="13"/>
      <c r="H191" s="13">
        <v>560093.71</v>
      </c>
    </row>
    <row r="192" spans="1:8" x14ac:dyDescent="0.25">
      <c r="A192" s="6" t="s">
        <v>374</v>
      </c>
      <c r="B192" s="6" t="s">
        <v>375</v>
      </c>
      <c r="C192" s="10">
        <v>0</v>
      </c>
      <c r="D192" s="10">
        <v>0</v>
      </c>
      <c r="E192" s="10">
        <f t="shared" si="3"/>
        <v>0</v>
      </c>
      <c r="F192" s="13">
        <v>32832.43</v>
      </c>
      <c r="G192" s="13"/>
      <c r="H192" s="13">
        <v>32832.43</v>
      </c>
    </row>
    <row r="193" spans="1:8" x14ac:dyDescent="0.25">
      <c r="A193" s="6" t="s">
        <v>376</v>
      </c>
      <c r="B193" s="6" t="s">
        <v>377</v>
      </c>
      <c r="C193" s="10">
        <v>0</v>
      </c>
      <c r="D193" s="10">
        <v>0</v>
      </c>
      <c r="E193" s="10">
        <f t="shared" si="3"/>
        <v>0</v>
      </c>
      <c r="F193" s="13">
        <v>113284.42</v>
      </c>
      <c r="G193" s="13"/>
      <c r="H193" s="13">
        <v>113284.42</v>
      </c>
    </row>
    <row r="194" spans="1:8" x14ac:dyDescent="0.25">
      <c r="A194" s="6" t="s">
        <v>378</v>
      </c>
      <c r="B194" s="6" t="s">
        <v>379</v>
      </c>
      <c r="C194" s="10">
        <v>0</v>
      </c>
      <c r="D194" s="10">
        <v>0</v>
      </c>
      <c r="E194" s="10">
        <f t="shared" si="3"/>
        <v>0</v>
      </c>
      <c r="F194" s="13">
        <v>602074.1</v>
      </c>
      <c r="G194" s="13"/>
      <c r="H194" s="13">
        <v>602074.1</v>
      </c>
    </row>
    <row r="195" spans="1:8" x14ac:dyDescent="0.25">
      <c r="A195" s="6" t="s">
        <v>380</v>
      </c>
      <c r="B195" s="6" t="s">
        <v>381</v>
      </c>
      <c r="C195" s="10">
        <v>0</v>
      </c>
      <c r="D195" s="10">
        <v>0</v>
      </c>
      <c r="E195" s="10">
        <f t="shared" si="3"/>
        <v>0</v>
      </c>
      <c r="F195" s="13">
        <v>195240.18</v>
      </c>
      <c r="G195" s="13"/>
      <c r="H195" s="13">
        <v>195240.18</v>
      </c>
    </row>
    <row r="196" spans="1:8" x14ac:dyDescent="0.25">
      <c r="A196" s="6" t="s">
        <v>382</v>
      </c>
      <c r="B196" s="6" t="s">
        <v>383</v>
      </c>
      <c r="C196" s="10">
        <v>0</v>
      </c>
      <c r="D196" s="10">
        <v>0</v>
      </c>
      <c r="E196" s="10">
        <f t="shared" si="3"/>
        <v>0</v>
      </c>
      <c r="F196" s="13">
        <v>1406280.69</v>
      </c>
      <c r="G196" s="13">
        <v>30366</v>
      </c>
      <c r="H196" s="13">
        <v>1375914.69</v>
      </c>
    </row>
    <row r="197" spans="1:8" x14ac:dyDescent="0.25">
      <c r="A197" s="6" t="s">
        <v>384</v>
      </c>
      <c r="B197" s="6" t="s">
        <v>385</v>
      </c>
      <c r="C197" s="10">
        <v>0</v>
      </c>
      <c r="D197" s="10">
        <v>0</v>
      </c>
      <c r="E197" s="10">
        <f t="shared" si="3"/>
        <v>0</v>
      </c>
      <c r="F197" s="13">
        <v>18546.560000000001</v>
      </c>
      <c r="G197" s="13"/>
      <c r="H197" s="13">
        <v>18546.560000000001</v>
      </c>
    </row>
    <row r="198" spans="1:8" x14ac:dyDescent="0.25">
      <c r="A198" s="6" t="s">
        <v>386</v>
      </c>
      <c r="B198" s="6" t="s">
        <v>387</v>
      </c>
      <c r="C198" s="10">
        <v>0</v>
      </c>
      <c r="D198" s="10">
        <v>0</v>
      </c>
      <c r="E198" s="10">
        <f t="shared" si="3"/>
        <v>0</v>
      </c>
      <c r="F198" s="13">
        <v>95364.43</v>
      </c>
      <c r="G198" s="13"/>
      <c r="H198" s="13">
        <v>95364.43</v>
      </c>
    </row>
    <row r="199" spans="1:8" x14ac:dyDescent="0.25">
      <c r="A199" s="6" t="s">
        <v>388</v>
      </c>
      <c r="B199" s="6" t="s">
        <v>389</v>
      </c>
      <c r="C199" s="10">
        <v>0</v>
      </c>
      <c r="D199" s="10">
        <v>0</v>
      </c>
      <c r="E199" s="10">
        <f t="shared" si="3"/>
        <v>0</v>
      </c>
      <c r="F199" s="13">
        <v>175879.07</v>
      </c>
      <c r="G199" s="13"/>
      <c r="H199" s="13">
        <v>175879.07</v>
      </c>
    </row>
    <row r="200" spans="1:8" x14ac:dyDescent="0.25">
      <c r="A200" s="6" t="s">
        <v>390</v>
      </c>
      <c r="B200" s="6" t="s">
        <v>391</v>
      </c>
      <c r="C200" s="10">
        <v>0</v>
      </c>
      <c r="D200" s="10">
        <v>0</v>
      </c>
      <c r="E200" s="10">
        <f t="shared" ref="E200:E263" si="4">C200-D200</f>
        <v>0</v>
      </c>
      <c r="F200" s="13">
        <v>85965.83</v>
      </c>
      <c r="G200" s="13"/>
      <c r="H200" s="13">
        <v>85965.83</v>
      </c>
    </row>
    <row r="201" spans="1:8" x14ac:dyDescent="0.25">
      <c r="A201" s="6" t="s">
        <v>392</v>
      </c>
      <c r="B201" s="6" t="s">
        <v>393</v>
      </c>
      <c r="C201" s="10">
        <v>0</v>
      </c>
      <c r="D201" s="10">
        <v>0</v>
      </c>
      <c r="E201" s="10">
        <f t="shared" si="4"/>
        <v>0</v>
      </c>
      <c r="F201" s="13">
        <v>66166.12</v>
      </c>
      <c r="G201" s="13"/>
      <c r="H201" s="13">
        <v>66166.12</v>
      </c>
    </row>
    <row r="202" spans="1:8" x14ac:dyDescent="0.25">
      <c r="A202" s="6" t="s">
        <v>394</v>
      </c>
      <c r="B202" s="6" t="s">
        <v>395</v>
      </c>
      <c r="C202" s="10">
        <v>0</v>
      </c>
      <c r="D202" s="10">
        <v>0</v>
      </c>
      <c r="E202" s="10">
        <f t="shared" si="4"/>
        <v>0</v>
      </c>
      <c r="F202" s="13">
        <v>25501.53</v>
      </c>
      <c r="G202" s="13"/>
      <c r="H202" s="13">
        <v>25501.53</v>
      </c>
    </row>
    <row r="203" spans="1:8" x14ac:dyDescent="0.25">
      <c r="A203" s="6" t="s">
        <v>396</v>
      </c>
      <c r="B203" s="6" t="s">
        <v>397</v>
      </c>
      <c r="C203" s="10">
        <v>0</v>
      </c>
      <c r="D203" s="10">
        <v>0</v>
      </c>
      <c r="E203" s="10">
        <f t="shared" si="4"/>
        <v>0</v>
      </c>
      <c r="F203" s="13">
        <v>206017.24</v>
      </c>
      <c r="G203" s="13"/>
      <c r="H203" s="13">
        <v>206017.24</v>
      </c>
    </row>
    <row r="204" spans="1:8" x14ac:dyDescent="0.25">
      <c r="A204" s="6" t="s">
        <v>398</v>
      </c>
      <c r="B204" s="6" t="s">
        <v>399</v>
      </c>
      <c r="C204" s="10">
        <v>0</v>
      </c>
      <c r="D204" s="10">
        <v>0</v>
      </c>
      <c r="E204" s="10">
        <f t="shared" si="4"/>
        <v>0</v>
      </c>
      <c r="F204" s="13">
        <v>1867313.19</v>
      </c>
      <c r="G204" s="13"/>
      <c r="H204" s="13">
        <v>1867313.19</v>
      </c>
    </row>
    <row r="205" spans="1:8" x14ac:dyDescent="0.25">
      <c r="A205" s="6" t="s">
        <v>400</v>
      </c>
      <c r="B205" s="6" t="s">
        <v>401</v>
      </c>
      <c r="C205" s="10">
        <v>0</v>
      </c>
      <c r="D205" s="10">
        <v>0</v>
      </c>
      <c r="E205" s="10">
        <f t="shared" si="4"/>
        <v>0</v>
      </c>
      <c r="F205" s="13">
        <v>30952.71</v>
      </c>
      <c r="G205" s="13"/>
      <c r="H205" s="13">
        <v>30952.71</v>
      </c>
    </row>
    <row r="206" spans="1:8" x14ac:dyDescent="0.25">
      <c r="A206" s="6" t="s">
        <v>402</v>
      </c>
      <c r="B206" s="6" t="s">
        <v>403</v>
      </c>
      <c r="C206" s="10">
        <v>0</v>
      </c>
      <c r="D206" s="10">
        <v>0</v>
      </c>
      <c r="E206" s="10">
        <f t="shared" si="4"/>
        <v>0</v>
      </c>
      <c r="F206" s="13">
        <v>232020.02</v>
      </c>
      <c r="G206" s="13"/>
      <c r="H206" s="13">
        <v>232020.02</v>
      </c>
    </row>
    <row r="207" spans="1:8" x14ac:dyDescent="0.25">
      <c r="A207" s="6" t="s">
        <v>404</v>
      </c>
      <c r="B207" s="6" t="s">
        <v>405</v>
      </c>
      <c r="C207" s="10">
        <v>0</v>
      </c>
      <c r="D207" s="10">
        <v>0</v>
      </c>
      <c r="E207" s="10">
        <f t="shared" si="4"/>
        <v>0</v>
      </c>
      <c r="F207" s="13">
        <v>117795.75</v>
      </c>
      <c r="G207" s="13"/>
      <c r="H207" s="13">
        <v>117795.75</v>
      </c>
    </row>
    <row r="208" spans="1:8" x14ac:dyDescent="0.25">
      <c r="A208" s="6" t="s">
        <v>406</v>
      </c>
      <c r="B208" s="6" t="s">
        <v>407</v>
      </c>
      <c r="C208" s="10">
        <v>0</v>
      </c>
      <c r="D208" s="10">
        <v>0</v>
      </c>
      <c r="E208" s="10">
        <f t="shared" si="4"/>
        <v>0</v>
      </c>
      <c r="F208" s="13">
        <v>286782.51</v>
      </c>
      <c r="G208" s="13"/>
      <c r="H208" s="13">
        <v>286782.51</v>
      </c>
    </row>
    <row r="209" spans="1:8" x14ac:dyDescent="0.25">
      <c r="A209" s="6" t="s">
        <v>408</v>
      </c>
      <c r="B209" s="6" t="s">
        <v>409</v>
      </c>
      <c r="C209" s="10">
        <v>0</v>
      </c>
      <c r="D209" s="10">
        <v>0</v>
      </c>
      <c r="E209" s="10">
        <f t="shared" si="4"/>
        <v>0</v>
      </c>
      <c r="F209" s="13">
        <v>221681.57</v>
      </c>
      <c r="G209" s="13"/>
      <c r="H209" s="13">
        <v>221681.57</v>
      </c>
    </row>
    <row r="210" spans="1:8" x14ac:dyDescent="0.25">
      <c r="A210" s="6" t="s">
        <v>410</v>
      </c>
      <c r="B210" s="6" t="s">
        <v>411</v>
      </c>
      <c r="C210" s="10">
        <v>0</v>
      </c>
      <c r="D210" s="10">
        <v>0</v>
      </c>
      <c r="E210" s="10">
        <f t="shared" si="4"/>
        <v>0</v>
      </c>
      <c r="F210" s="13">
        <v>39724.74</v>
      </c>
      <c r="G210" s="13"/>
      <c r="H210" s="13">
        <v>39724.74</v>
      </c>
    </row>
    <row r="211" spans="1:8" x14ac:dyDescent="0.25">
      <c r="A211" s="6" t="s">
        <v>412</v>
      </c>
      <c r="B211" s="6" t="s">
        <v>413</v>
      </c>
      <c r="C211" s="10">
        <v>0</v>
      </c>
      <c r="D211" s="10">
        <v>0</v>
      </c>
      <c r="E211" s="10">
        <f t="shared" si="4"/>
        <v>0</v>
      </c>
      <c r="F211" s="13">
        <v>1064485.06</v>
      </c>
      <c r="G211" s="13"/>
      <c r="H211" s="13">
        <v>1064485.06</v>
      </c>
    </row>
    <row r="212" spans="1:8" x14ac:dyDescent="0.25">
      <c r="A212" s="6" t="s">
        <v>414</v>
      </c>
      <c r="B212" s="6" t="s">
        <v>415</v>
      </c>
      <c r="C212" s="10">
        <v>0</v>
      </c>
      <c r="D212" s="10">
        <v>0</v>
      </c>
      <c r="E212" s="10">
        <f t="shared" si="4"/>
        <v>0</v>
      </c>
      <c r="F212" s="13">
        <v>151693.35</v>
      </c>
      <c r="G212" s="13"/>
      <c r="H212" s="13">
        <v>151693.35</v>
      </c>
    </row>
    <row r="213" spans="1:8" x14ac:dyDescent="0.25">
      <c r="A213" s="6" t="s">
        <v>416</v>
      </c>
      <c r="B213" s="6" t="s">
        <v>417</v>
      </c>
      <c r="C213" s="10">
        <v>0</v>
      </c>
      <c r="D213" s="10">
        <v>0</v>
      </c>
      <c r="E213" s="10">
        <f t="shared" si="4"/>
        <v>0</v>
      </c>
      <c r="F213" s="13">
        <v>1192493.95</v>
      </c>
      <c r="G213" s="13"/>
      <c r="H213" s="13">
        <v>1192493.95</v>
      </c>
    </row>
    <row r="214" spans="1:8" x14ac:dyDescent="0.25">
      <c r="A214" s="6" t="s">
        <v>418</v>
      </c>
      <c r="B214" s="6" t="s">
        <v>419</v>
      </c>
      <c r="C214" s="10">
        <v>0</v>
      </c>
      <c r="D214" s="10">
        <v>0</v>
      </c>
      <c r="E214" s="10">
        <f t="shared" si="4"/>
        <v>0</v>
      </c>
      <c r="F214" s="13">
        <v>434904.4</v>
      </c>
      <c r="G214" s="13"/>
      <c r="H214" s="13">
        <v>434904.4</v>
      </c>
    </row>
    <row r="215" spans="1:8" x14ac:dyDescent="0.25">
      <c r="A215" s="6" t="s">
        <v>420</v>
      </c>
      <c r="B215" s="6" t="s">
        <v>421</v>
      </c>
      <c r="C215" s="10">
        <v>0</v>
      </c>
      <c r="D215" s="10">
        <v>0</v>
      </c>
      <c r="E215" s="10">
        <f t="shared" si="4"/>
        <v>0</v>
      </c>
      <c r="F215" s="13">
        <v>38032.99</v>
      </c>
      <c r="G215" s="13"/>
      <c r="H215" s="13">
        <v>38032.99</v>
      </c>
    </row>
    <row r="216" spans="1:8" x14ac:dyDescent="0.25">
      <c r="A216" s="6" t="s">
        <v>422</v>
      </c>
      <c r="B216" s="6" t="s">
        <v>423</v>
      </c>
      <c r="C216" s="10">
        <v>0</v>
      </c>
      <c r="D216" s="10">
        <v>0</v>
      </c>
      <c r="E216" s="10">
        <f t="shared" si="4"/>
        <v>0</v>
      </c>
      <c r="F216" s="13">
        <v>361720.66</v>
      </c>
      <c r="G216" s="13"/>
      <c r="H216" s="13">
        <v>361720.66</v>
      </c>
    </row>
    <row r="217" spans="1:8" x14ac:dyDescent="0.25">
      <c r="A217" s="6" t="s">
        <v>424</v>
      </c>
      <c r="B217" s="6" t="s">
        <v>425</v>
      </c>
      <c r="C217" s="10">
        <v>0</v>
      </c>
      <c r="D217" s="10">
        <v>0</v>
      </c>
      <c r="E217" s="10">
        <f t="shared" si="4"/>
        <v>0</v>
      </c>
      <c r="F217" s="13">
        <v>213724.09</v>
      </c>
      <c r="G217" s="13"/>
      <c r="H217" s="13">
        <v>213724.09</v>
      </c>
    </row>
    <row r="218" spans="1:8" x14ac:dyDescent="0.25">
      <c r="A218" s="6" t="s">
        <v>426</v>
      </c>
      <c r="B218" s="6" t="s">
        <v>427</v>
      </c>
      <c r="C218" s="10">
        <v>0</v>
      </c>
      <c r="D218" s="10">
        <v>0</v>
      </c>
      <c r="E218" s="10">
        <f t="shared" si="4"/>
        <v>0</v>
      </c>
      <c r="F218" s="13">
        <v>195302.84</v>
      </c>
      <c r="G218" s="13"/>
      <c r="H218" s="13">
        <v>195302.84</v>
      </c>
    </row>
    <row r="219" spans="1:8" x14ac:dyDescent="0.25">
      <c r="A219" s="6" t="s">
        <v>428</v>
      </c>
      <c r="B219" s="6" t="s">
        <v>429</v>
      </c>
      <c r="C219" s="10">
        <v>0</v>
      </c>
      <c r="D219" s="10">
        <v>0</v>
      </c>
      <c r="E219" s="10">
        <f t="shared" si="4"/>
        <v>0</v>
      </c>
      <c r="F219" s="13">
        <v>263348.68</v>
      </c>
      <c r="G219" s="13"/>
      <c r="H219" s="13">
        <v>263348.68</v>
      </c>
    </row>
    <row r="220" spans="1:8" x14ac:dyDescent="0.25">
      <c r="A220" s="6" t="s">
        <v>430</v>
      </c>
      <c r="B220" s="6" t="s">
        <v>431</v>
      </c>
      <c r="C220" s="10">
        <v>0</v>
      </c>
      <c r="D220" s="10">
        <v>0</v>
      </c>
      <c r="E220" s="10">
        <f t="shared" si="4"/>
        <v>0</v>
      </c>
      <c r="F220" s="13">
        <v>127382.31</v>
      </c>
      <c r="G220" s="13"/>
      <c r="H220" s="13">
        <v>127382.31</v>
      </c>
    </row>
    <row r="221" spans="1:8" x14ac:dyDescent="0.25">
      <c r="A221" s="6" t="s">
        <v>432</v>
      </c>
      <c r="B221" s="6" t="s">
        <v>433</v>
      </c>
      <c r="C221" s="10">
        <v>0</v>
      </c>
      <c r="D221" s="10">
        <v>0</v>
      </c>
      <c r="E221" s="10">
        <f t="shared" si="4"/>
        <v>0</v>
      </c>
      <c r="F221" s="13">
        <v>55075.78</v>
      </c>
      <c r="G221" s="13"/>
      <c r="H221" s="13">
        <v>55075.78</v>
      </c>
    </row>
    <row r="222" spans="1:8" x14ac:dyDescent="0.25">
      <c r="A222" s="6" t="s">
        <v>434</v>
      </c>
      <c r="B222" s="6" t="s">
        <v>435</v>
      </c>
      <c r="C222" s="10">
        <v>0</v>
      </c>
      <c r="D222" s="10">
        <v>0</v>
      </c>
      <c r="E222" s="10">
        <f t="shared" si="4"/>
        <v>0</v>
      </c>
      <c r="F222" s="13">
        <v>77757.72</v>
      </c>
      <c r="G222" s="13"/>
      <c r="H222" s="13">
        <v>77757.72</v>
      </c>
    </row>
    <row r="223" spans="1:8" x14ac:dyDescent="0.25">
      <c r="A223" s="6" t="s">
        <v>436</v>
      </c>
      <c r="B223" s="6" t="s">
        <v>437</v>
      </c>
      <c r="C223" s="10">
        <v>0</v>
      </c>
      <c r="D223" s="10">
        <v>0</v>
      </c>
      <c r="E223" s="10">
        <f t="shared" si="4"/>
        <v>0</v>
      </c>
      <c r="F223" s="13">
        <v>208335.56</v>
      </c>
      <c r="G223" s="13"/>
      <c r="H223" s="13">
        <v>208335.56</v>
      </c>
    </row>
    <row r="224" spans="1:8" x14ac:dyDescent="0.25">
      <c r="A224" s="6" t="s">
        <v>438</v>
      </c>
      <c r="B224" s="6" t="s">
        <v>439</v>
      </c>
      <c r="C224" s="10">
        <v>0</v>
      </c>
      <c r="D224" s="10">
        <v>0</v>
      </c>
      <c r="E224" s="10">
        <f t="shared" si="4"/>
        <v>0</v>
      </c>
      <c r="F224" s="13">
        <v>34085.58</v>
      </c>
      <c r="G224" s="13"/>
      <c r="H224" s="13">
        <v>34085.58</v>
      </c>
    </row>
    <row r="225" spans="1:8" x14ac:dyDescent="0.25">
      <c r="A225" s="6" t="s">
        <v>440</v>
      </c>
      <c r="B225" s="6" t="s">
        <v>441</v>
      </c>
      <c r="C225" s="10">
        <v>0</v>
      </c>
      <c r="D225" s="10">
        <v>0</v>
      </c>
      <c r="E225" s="10">
        <f t="shared" si="4"/>
        <v>0</v>
      </c>
      <c r="F225" s="13">
        <v>167169.71</v>
      </c>
      <c r="G225" s="13"/>
      <c r="H225" s="13">
        <v>167169.71</v>
      </c>
    </row>
    <row r="226" spans="1:8" x14ac:dyDescent="0.25">
      <c r="A226" s="6" t="s">
        <v>442</v>
      </c>
      <c r="B226" s="6" t="s">
        <v>443</v>
      </c>
      <c r="C226" s="10">
        <v>0</v>
      </c>
      <c r="D226" s="10">
        <v>0</v>
      </c>
      <c r="E226" s="10">
        <f t="shared" si="4"/>
        <v>0</v>
      </c>
      <c r="F226" s="13">
        <v>168673.48</v>
      </c>
      <c r="G226" s="13"/>
      <c r="H226" s="13">
        <v>168673.48</v>
      </c>
    </row>
    <row r="227" spans="1:8" x14ac:dyDescent="0.25">
      <c r="A227" s="6" t="s">
        <v>444</v>
      </c>
      <c r="B227" s="6" t="s">
        <v>445</v>
      </c>
      <c r="C227" s="10">
        <v>0</v>
      </c>
      <c r="D227" s="10">
        <v>0</v>
      </c>
      <c r="E227" s="10">
        <f t="shared" si="4"/>
        <v>0</v>
      </c>
      <c r="F227" s="13">
        <v>93610.02</v>
      </c>
      <c r="G227" s="13"/>
      <c r="H227" s="13">
        <v>93610.02</v>
      </c>
    </row>
    <row r="228" spans="1:8" x14ac:dyDescent="0.25">
      <c r="A228" s="6" t="s">
        <v>446</v>
      </c>
      <c r="B228" s="6" t="s">
        <v>447</v>
      </c>
      <c r="C228" s="10">
        <v>0</v>
      </c>
      <c r="D228" s="10">
        <v>0</v>
      </c>
      <c r="E228" s="10">
        <f t="shared" si="4"/>
        <v>0</v>
      </c>
      <c r="F228" s="13">
        <v>89349.33</v>
      </c>
      <c r="G228" s="13"/>
      <c r="H228" s="13">
        <v>89349.33</v>
      </c>
    </row>
    <row r="229" spans="1:8" x14ac:dyDescent="0.25">
      <c r="A229" s="6" t="s">
        <v>448</v>
      </c>
      <c r="B229" s="6" t="s">
        <v>449</v>
      </c>
      <c r="C229" s="10">
        <v>0</v>
      </c>
      <c r="D229" s="10">
        <v>0</v>
      </c>
      <c r="E229" s="10">
        <f t="shared" si="4"/>
        <v>0</v>
      </c>
      <c r="F229" s="13">
        <v>27569.22</v>
      </c>
      <c r="G229" s="13"/>
      <c r="H229" s="13">
        <v>27569.22</v>
      </c>
    </row>
    <row r="230" spans="1:8" x14ac:dyDescent="0.25">
      <c r="A230" s="6" t="s">
        <v>450</v>
      </c>
      <c r="B230" s="6" t="s">
        <v>451</v>
      </c>
      <c r="C230" s="10">
        <v>0</v>
      </c>
      <c r="D230" s="10">
        <v>0</v>
      </c>
      <c r="E230" s="10">
        <f t="shared" si="4"/>
        <v>0</v>
      </c>
      <c r="F230" s="13">
        <v>40288.65</v>
      </c>
      <c r="G230" s="13"/>
      <c r="H230" s="13">
        <v>40288.65</v>
      </c>
    </row>
    <row r="231" spans="1:8" x14ac:dyDescent="0.25">
      <c r="A231" s="6" t="s">
        <v>452</v>
      </c>
      <c r="B231" s="6" t="s">
        <v>453</v>
      </c>
      <c r="C231" s="10">
        <v>0</v>
      </c>
      <c r="D231" s="10">
        <v>0</v>
      </c>
      <c r="E231" s="10">
        <f t="shared" si="4"/>
        <v>0</v>
      </c>
      <c r="F231" s="13">
        <v>369866.11</v>
      </c>
      <c r="G231" s="13"/>
      <c r="H231" s="13">
        <v>369866.11</v>
      </c>
    </row>
    <row r="232" spans="1:8" x14ac:dyDescent="0.25">
      <c r="A232" s="6" t="s">
        <v>454</v>
      </c>
      <c r="B232" s="6" t="s">
        <v>455</v>
      </c>
      <c r="C232" s="10">
        <v>0</v>
      </c>
      <c r="D232" s="10">
        <v>0</v>
      </c>
      <c r="E232" s="10">
        <f t="shared" si="4"/>
        <v>0</v>
      </c>
      <c r="F232" s="13">
        <v>186154.87</v>
      </c>
      <c r="G232" s="13"/>
      <c r="H232" s="13">
        <v>186154.87</v>
      </c>
    </row>
    <row r="233" spans="1:8" x14ac:dyDescent="0.25">
      <c r="A233" s="6" t="s">
        <v>456</v>
      </c>
      <c r="B233" s="6" t="s">
        <v>457</v>
      </c>
      <c r="C233" s="10">
        <v>0</v>
      </c>
      <c r="D233" s="10">
        <v>0</v>
      </c>
      <c r="E233" s="10">
        <f t="shared" si="4"/>
        <v>0</v>
      </c>
      <c r="F233" s="13">
        <v>1149072.43</v>
      </c>
      <c r="G233" s="13"/>
      <c r="H233" s="13">
        <v>1149072.43</v>
      </c>
    </row>
    <row r="234" spans="1:8" x14ac:dyDescent="0.25">
      <c r="A234" s="6" t="s">
        <v>458</v>
      </c>
      <c r="B234" s="6" t="s">
        <v>459</v>
      </c>
      <c r="C234" s="10">
        <v>0</v>
      </c>
      <c r="D234" s="10">
        <v>0</v>
      </c>
      <c r="E234" s="10">
        <f t="shared" si="4"/>
        <v>0</v>
      </c>
      <c r="F234" s="13">
        <v>52193.54</v>
      </c>
      <c r="G234" s="13"/>
      <c r="H234" s="13">
        <v>52193.54</v>
      </c>
    </row>
    <row r="235" spans="1:8" x14ac:dyDescent="0.25">
      <c r="A235" s="6" t="s">
        <v>460</v>
      </c>
      <c r="B235" s="6" t="s">
        <v>461</v>
      </c>
      <c r="C235" s="10">
        <v>0</v>
      </c>
      <c r="D235" s="10">
        <v>0</v>
      </c>
      <c r="E235" s="10">
        <f t="shared" si="4"/>
        <v>0</v>
      </c>
      <c r="F235" s="13">
        <v>573189.07999999996</v>
      </c>
      <c r="G235" s="13"/>
      <c r="H235" s="13">
        <v>573189.07999999996</v>
      </c>
    </row>
    <row r="236" spans="1:8" x14ac:dyDescent="0.25">
      <c r="A236" s="6" t="s">
        <v>462</v>
      </c>
      <c r="B236" s="6" t="s">
        <v>463</v>
      </c>
      <c r="C236" s="10">
        <v>0</v>
      </c>
      <c r="D236" s="10">
        <v>0</v>
      </c>
      <c r="E236" s="10">
        <f t="shared" si="4"/>
        <v>0</v>
      </c>
      <c r="F236" s="13">
        <v>58396.61</v>
      </c>
      <c r="G236" s="13"/>
      <c r="H236" s="13">
        <v>58396.61</v>
      </c>
    </row>
    <row r="237" spans="1:8" x14ac:dyDescent="0.25">
      <c r="A237" s="6" t="s">
        <v>464</v>
      </c>
      <c r="B237" s="6" t="s">
        <v>465</v>
      </c>
      <c r="C237" s="10">
        <v>0</v>
      </c>
      <c r="D237" s="10">
        <v>0</v>
      </c>
      <c r="E237" s="10">
        <f t="shared" si="4"/>
        <v>0</v>
      </c>
      <c r="F237" s="13">
        <v>199688.85</v>
      </c>
      <c r="G237" s="13"/>
      <c r="H237" s="13">
        <v>199688.85</v>
      </c>
    </row>
    <row r="238" spans="1:8" x14ac:dyDescent="0.25">
      <c r="A238" s="6" t="s">
        <v>466</v>
      </c>
      <c r="B238" s="6" t="s">
        <v>467</v>
      </c>
      <c r="C238" s="10">
        <v>0</v>
      </c>
      <c r="D238" s="10">
        <v>0</v>
      </c>
      <c r="E238" s="10">
        <f t="shared" si="4"/>
        <v>0</v>
      </c>
      <c r="F238" s="13">
        <v>1390052.45</v>
      </c>
      <c r="G238" s="13"/>
      <c r="H238" s="13">
        <v>1390052.45</v>
      </c>
    </row>
    <row r="239" spans="1:8" x14ac:dyDescent="0.25">
      <c r="A239" s="6" t="s">
        <v>468</v>
      </c>
      <c r="B239" s="6" t="s">
        <v>469</v>
      </c>
      <c r="C239" s="10">
        <v>0</v>
      </c>
      <c r="D239" s="10">
        <v>0</v>
      </c>
      <c r="E239" s="10">
        <f t="shared" si="4"/>
        <v>0</v>
      </c>
      <c r="F239" s="13">
        <v>107770.58</v>
      </c>
      <c r="G239" s="13"/>
      <c r="H239" s="13">
        <v>107770.58</v>
      </c>
    </row>
    <row r="240" spans="1:8" x14ac:dyDescent="0.25">
      <c r="A240" s="6" t="s">
        <v>470</v>
      </c>
      <c r="B240" s="6" t="s">
        <v>471</v>
      </c>
      <c r="C240" s="10">
        <v>0</v>
      </c>
      <c r="D240" s="10">
        <v>0</v>
      </c>
      <c r="E240" s="10">
        <f t="shared" si="4"/>
        <v>0</v>
      </c>
      <c r="F240" s="13">
        <v>448814.32</v>
      </c>
      <c r="G240" s="13"/>
      <c r="H240" s="13">
        <v>448814.32</v>
      </c>
    </row>
    <row r="241" spans="1:8" x14ac:dyDescent="0.25">
      <c r="A241" s="6" t="s">
        <v>472</v>
      </c>
      <c r="B241" s="6" t="s">
        <v>473</v>
      </c>
      <c r="C241" s="10">
        <v>0</v>
      </c>
      <c r="D241" s="10">
        <v>0</v>
      </c>
      <c r="E241" s="10">
        <f t="shared" si="4"/>
        <v>0</v>
      </c>
      <c r="F241" s="13">
        <v>239914.85</v>
      </c>
      <c r="G241" s="13"/>
      <c r="H241" s="13">
        <v>239914.85</v>
      </c>
    </row>
    <row r="242" spans="1:8" x14ac:dyDescent="0.25">
      <c r="A242" s="6" t="s">
        <v>474</v>
      </c>
      <c r="B242" s="6" t="s">
        <v>475</v>
      </c>
      <c r="C242" s="10">
        <v>0</v>
      </c>
      <c r="D242" s="10">
        <v>0</v>
      </c>
      <c r="E242" s="10">
        <f t="shared" si="4"/>
        <v>0</v>
      </c>
      <c r="F242" s="13">
        <v>85965.83</v>
      </c>
      <c r="G242" s="13"/>
      <c r="H242" s="13">
        <v>85965.83</v>
      </c>
    </row>
    <row r="243" spans="1:8" x14ac:dyDescent="0.25">
      <c r="A243" s="6" t="s">
        <v>476</v>
      </c>
      <c r="B243" s="6" t="s">
        <v>477</v>
      </c>
      <c r="C243" s="10">
        <v>0</v>
      </c>
      <c r="D243" s="10">
        <v>0</v>
      </c>
      <c r="E243" s="10">
        <f t="shared" si="4"/>
        <v>0</v>
      </c>
      <c r="F243" s="13">
        <v>98246.66</v>
      </c>
      <c r="G243" s="13"/>
      <c r="H243" s="13">
        <v>98246.66</v>
      </c>
    </row>
    <row r="244" spans="1:8" x14ac:dyDescent="0.25">
      <c r="A244" s="6" t="s">
        <v>478</v>
      </c>
      <c r="B244" s="6" t="s">
        <v>479</v>
      </c>
      <c r="C244" s="10">
        <v>0</v>
      </c>
      <c r="D244" s="10">
        <v>0</v>
      </c>
      <c r="E244" s="10">
        <f t="shared" si="4"/>
        <v>0</v>
      </c>
      <c r="F244" s="13">
        <v>62281.37</v>
      </c>
      <c r="G244" s="13"/>
      <c r="H244" s="13">
        <v>62281.37</v>
      </c>
    </row>
    <row r="245" spans="1:8" x14ac:dyDescent="0.25">
      <c r="A245" s="6" t="s">
        <v>480</v>
      </c>
      <c r="B245" s="6" t="s">
        <v>481</v>
      </c>
      <c r="C245" s="10">
        <v>0</v>
      </c>
      <c r="D245" s="10">
        <v>0</v>
      </c>
      <c r="E245" s="10">
        <f t="shared" si="4"/>
        <v>0</v>
      </c>
      <c r="F245" s="13">
        <v>62657.31</v>
      </c>
      <c r="G245" s="13"/>
      <c r="H245" s="13">
        <v>62657.31</v>
      </c>
    </row>
    <row r="246" spans="1:8" x14ac:dyDescent="0.25">
      <c r="A246" s="6" t="s">
        <v>482</v>
      </c>
      <c r="B246" s="6" t="s">
        <v>483</v>
      </c>
      <c r="C246" s="10">
        <v>0</v>
      </c>
      <c r="D246" s="10">
        <v>0</v>
      </c>
      <c r="E246" s="10">
        <f t="shared" si="4"/>
        <v>0</v>
      </c>
      <c r="F246" s="13">
        <v>172244.95</v>
      </c>
      <c r="G246" s="13"/>
      <c r="H246" s="13">
        <v>172244.95</v>
      </c>
    </row>
    <row r="247" spans="1:8" x14ac:dyDescent="0.25">
      <c r="A247" s="6" t="s">
        <v>484</v>
      </c>
      <c r="B247" s="6" t="s">
        <v>485</v>
      </c>
      <c r="C247" s="10">
        <v>0</v>
      </c>
      <c r="D247" s="10">
        <v>0</v>
      </c>
      <c r="E247" s="10">
        <f t="shared" si="4"/>
        <v>0</v>
      </c>
      <c r="F247" s="13">
        <v>64787.66</v>
      </c>
      <c r="G247" s="13"/>
      <c r="H247" s="13">
        <v>64787.66</v>
      </c>
    </row>
    <row r="248" spans="1:8" x14ac:dyDescent="0.25">
      <c r="A248" s="6" t="s">
        <v>486</v>
      </c>
      <c r="B248" s="6" t="s">
        <v>487</v>
      </c>
      <c r="C248" s="10">
        <v>0</v>
      </c>
      <c r="D248" s="10">
        <v>0</v>
      </c>
      <c r="E248" s="10">
        <f t="shared" si="4"/>
        <v>0</v>
      </c>
      <c r="F248" s="13">
        <v>779206.32</v>
      </c>
      <c r="G248" s="13"/>
      <c r="H248" s="13">
        <v>779206.32</v>
      </c>
    </row>
    <row r="249" spans="1:8" x14ac:dyDescent="0.25">
      <c r="A249" s="6" t="s">
        <v>488</v>
      </c>
      <c r="B249" s="6" t="s">
        <v>489</v>
      </c>
      <c r="C249" s="10">
        <v>0</v>
      </c>
      <c r="D249" s="10">
        <v>0</v>
      </c>
      <c r="E249" s="10">
        <f t="shared" si="4"/>
        <v>0</v>
      </c>
      <c r="F249" s="13">
        <v>123748.19</v>
      </c>
      <c r="G249" s="13"/>
      <c r="H249" s="13">
        <v>123748.19</v>
      </c>
    </row>
    <row r="250" spans="1:8" x14ac:dyDescent="0.25">
      <c r="A250" s="6" t="s">
        <v>490</v>
      </c>
      <c r="B250" s="6" t="s">
        <v>491</v>
      </c>
      <c r="C250" s="10">
        <v>0</v>
      </c>
      <c r="D250" s="10">
        <v>0</v>
      </c>
      <c r="E250" s="10">
        <f t="shared" si="4"/>
        <v>0</v>
      </c>
      <c r="F250" s="13">
        <v>246493.86</v>
      </c>
      <c r="G250" s="13"/>
      <c r="H250" s="13">
        <v>246493.86</v>
      </c>
    </row>
    <row r="251" spans="1:8" x14ac:dyDescent="0.25">
      <c r="A251" s="6" t="s">
        <v>492</v>
      </c>
      <c r="B251" s="6" t="s">
        <v>493</v>
      </c>
      <c r="C251" s="10">
        <v>0</v>
      </c>
      <c r="D251" s="10">
        <v>0</v>
      </c>
      <c r="E251" s="10">
        <f t="shared" si="4"/>
        <v>0</v>
      </c>
      <c r="F251" s="13">
        <v>82958.28</v>
      </c>
      <c r="G251" s="13"/>
      <c r="H251" s="13">
        <v>82958.28</v>
      </c>
    </row>
    <row r="252" spans="1:8" x14ac:dyDescent="0.25">
      <c r="A252" s="6" t="s">
        <v>494</v>
      </c>
      <c r="B252" s="6" t="s">
        <v>495</v>
      </c>
      <c r="C252" s="10">
        <v>0</v>
      </c>
      <c r="D252" s="10">
        <v>0</v>
      </c>
      <c r="E252" s="10">
        <f t="shared" si="4"/>
        <v>0</v>
      </c>
      <c r="F252" s="13">
        <v>38283.620000000003</v>
      </c>
      <c r="G252" s="13"/>
      <c r="H252" s="13">
        <v>38283.620000000003</v>
      </c>
    </row>
    <row r="253" spans="1:8" x14ac:dyDescent="0.25">
      <c r="A253" s="6" t="s">
        <v>496</v>
      </c>
      <c r="B253" s="6" t="s">
        <v>497</v>
      </c>
      <c r="C253" s="10">
        <v>0</v>
      </c>
      <c r="D253" s="10">
        <v>0</v>
      </c>
      <c r="E253" s="10">
        <f t="shared" si="4"/>
        <v>0</v>
      </c>
      <c r="F253" s="13">
        <v>101442.19</v>
      </c>
      <c r="G253" s="13"/>
      <c r="H253" s="13">
        <v>101442.19</v>
      </c>
    </row>
    <row r="254" spans="1:8" x14ac:dyDescent="0.25">
      <c r="A254" s="6" t="s">
        <v>498</v>
      </c>
      <c r="B254" s="6" t="s">
        <v>499</v>
      </c>
      <c r="C254" s="10">
        <v>0</v>
      </c>
      <c r="D254" s="10">
        <v>0</v>
      </c>
      <c r="E254" s="10">
        <f t="shared" si="4"/>
        <v>0</v>
      </c>
      <c r="F254" s="13">
        <v>975636.99</v>
      </c>
      <c r="G254" s="13"/>
      <c r="H254" s="13">
        <v>975636.99</v>
      </c>
    </row>
    <row r="255" spans="1:8" x14ac:dyDescent="0.25">
      <c r="A255" s="6" t="s">
        <v>500</v>
      </c>
      <c r="B255" s="6" t="s">
        <v>501</v>
      </c>
      <c r="C255" s="10">
        <v>0</v>
      </c>
      <c r="D255" s="10">
        <v>0</v>
      </c>
      <c r="E255" s="10">
        <f t="shared" si="4"/>
        <v>0</v>
      </c>
      <c r="F255" s="13">
        <v>240040.16</v>
      </c>
      <c r="G255" s="13"/>
      <c r="H255" s="13">
        <v>240040.16</v>
      </c>
    </row>
    <row r="256" spans="1:8" x14ac:dyDescent="0.25">
      <c r="A256" s="6" t="s">
        <v>502</v>
      </c>
      <c r="B256" s="6" t="s">
        <v>503</v>
      </c>
      <c r="C256" s="10">
        <v>0</v>
      </c>
      <c r="D256" s="10">
        <v>0</v>
      </c>
      <c r="E256" s="10">
        <f t="shared" si="4"/>
        <v>0</v>
      </c>
      <c r="F256" s="13">
        <v>77632.41</v>
      </c>
      <c r="G256" s="13"/>
      <c r="H256" s="13">
        <v>77632.41</v>
      </c>
    </row>
    <row r="257" spans="1:8" x14ac:dyDescent="0.25">
      <c r="A257" s="6" t="s">
        <v>504</v>
      </c>
      <c r="B257" s="6" t="s">
        <v>505</v>
      </c>
      <c r="C257" s="10">
        <v>0</v>
      </c>
      <c r="D257" s="10">
        <v>0</v>
      </c>
      <c r="E257" s="10">
        <f t="shared" si="4"/>
        <v>0</v>
      </c>
      <c r="F257" s="13">
        <v>76253.95</v>
      </c>
      <c r="G257" s="13"/>
      <c r="H257" s="13">
        <v>76253.95</v>
      </c>
    </row>
    <row r="258" spans="1:8" x14ac:dyDescent="0.25">
      <c r="A258" s="6" t="s">
        <v>506</v>
      </c>
      <c r="B258" s="6" t="s">
        <v>507</v>
      </c>
      <c r="C258" s="10">
        <v>0</v>
      </c>
      <c r="D258" s="10">
        <v>0</v>
      </c>
      <c r="E258" s="10">
        <f t="shared" si="4"/>
        <v>0</v>
      </c>
      <c r="F258" s="13">
        <v>149375.03</v>
      </c>
      <c r="G258" s="13"/>
      <c r="H258" s="13">
        <v>149375.03</v>
      </c>
    </row>
    <row r="259" spans="1:8" x14ac:dyDescent="0.25">
      <c r="A259" s="6" t="s">
        <v>508</v>
      </c>
      <c r="B259" s="6" t="s">
        <v>509</v>
      </c>
      <c r="C259" s="10">
        <v>0</v>
      </c>
      <c r="D259" s="10">
        <v>0</v>
      </c>
      <c r="E259" s="10">
        <f t="shared" si="4"/>
        <v>0</v>
      </c>
      <c r="F259" s="13">
        <v>126630.43</v>
      </c>
      <c r="G259" s="13"/>
      <c r="H259" s="13">
        <v>126630.43</v>
      </c>
    </row>
    <row r="260" spans="1:8" x14ac:dyDescent="0.25">
      <c r="A260" s="6" t="s">
        <v>510</v>
      </c>
      <c r="B260" s="6" t="s">
        <v>511</v>
      </c>
      <c r="C260" s="10">
        <v>0</v>
      </c>
      <c r="D260" s="10">
        <v>0</v>
      </c>
      <c r="E260" s="10">
        <f t="shared" si="4"/>
        <v>0</v>
      </c>
      <c r="F260" s="13">
        <v>200942</v>
      </c>
      <c r="G260" s="13"/>
      <c r="H260" s="13">
        <v>200942</v>
      </c>
    </row>
    <row r="261" spans="1:8" x14ac:dyDescent="0.25">
      <c r="A261" s="6" t="s">
        <v>512</v>
      </c>
      <c r="B261" s="6" t="s">
        <v>513</v>
      </c>
      <c r="C261" s="10">
        <v>0</v>
      </c>
      <c r="D261" s="10">
        <v>0</v>
      </c>
      <c r="E261" s="10">
        <f t="shared" si="4"/>
        <v>0</v>
      </c>
      <c r="F261" s="13">
        <v>123873.5</v>
      </c>
      <c r="G261" s="13"/>
      <c r="H261" s="13">
        <v>123873.5</v>
      </c>
    </row>
    <row r="262" spans="1:8" x14ac:dyDescent="0.25">
      <c r="A262" s="6" t="s">
        <v>514</v>
      </c>
      <c r="B262" s="6" t="s">
        <v>515</v>
      </c>
      <c r="C262" s="10">
        <v>0</v>
      </c>
      <c r="D262" s="10">
        <v>0</v>
      </c>
      <c r="E262" s="10">
        <f t="shared" si="4"/>
        <v>0</v>
      </c>
      <c r="F262" s="13">
        <v>14348.52</v>
      </c>
      <c r="G262" s="13"/>
      <c r="H262" s="13">
        <v>14348.52</v>
      </c>
    </row>
    <row r="263" spans="1:8" x14ac:dyDescent="0.25">
      <c r="A263" s="6" t="s">
        <v>516</v>
      </c>
      <c r="B263" s="6" t="s">
        <v>517</v>
      </c>
      <c r="C263" s="10">
        <v>0</v>
      </c>
      <c r="D263" s="10">
        <v>0</v>
      </c>
      <c r="E263" s="10">
        <f t="shared" si="4"/>
        <v>0</v>
      </c>
      <c r="F263" s="13">
        <v>65915.490000000005</v>
      </c>
      <c r="G263" s="13"/>
      <c r="H263" s="13">
        <v>65915.490000000005</v>
      </c>
    </row>
    <row r="264" spans="1:8" x14ac:dyDescent="0.25">
      <c r="A264" s="6" t="s">
        <v>518</v>
      </c>
      <c r="B264" s="6" t="s">
        <v>519</v>
      </c>
      <c r="C264" s="10">
        <v>0</v>
      </c>
      <c r="D264" s="10">
        <v>0</v>
      </c>
      <c r="E264" s="10">
        <f t="shared" ref="E264:E327" si="5">C264-D264</f>
        <v>0</v>
      </c>
      <c r="F264" s="13">
        <v>43734.8</v>
      </c>
      <c r="G264" s="13"/>
      <c r="H264" s="13">
        <v>43734.8</v>
      </c>
    </row>
    <row r="265" spans="1:8" x14ac:dyDescent="0.25">
      <c r="A265" s="6" t="s">
        <v>520</v>
      </c>
      <c r="B265" s="6" t="s">
        <v>521</v>
      </c>
      <c r="C265" s="10">
        <v>0</v>
      </c>
      <c r="D265" s="10">
        <v>0</v>
      </c>
      <c r="E265" s="10">
        <f t="shared" si="5"/>
        <v>0</v>
      </c>
      <c r="F265" s="13">
        <v>134211.96</v>
      </c>
      <c r="G265" s="13"/>
      <c r="H265" s="13">
        <v>134211.96</v>
      </c>
    </row>
    <row r="266" spans="1:8" x14ac:dyDescent="0.25">
      <c r="A266" s="6" t="s">
        <v>522</v>
      </c>
      <c r="B266" s="6" t="s">
        <v>523</v>
      </c>
      <c r="C266" s="10">
        <v>0</v>
      </c>
      <c r="D266" s="10">
        <v>0</v>
      </c>
      <c r="E266" s="10">
        <f t="shared" si="5"/>
        <v>0</v>
      </c>
      <c r="F266" s="13">
        <v>137282.17000000001</v>
      </c>
      <c r="G266" s="13"/>
      <c r="H266" s="13">
        <v>137282.17000000001</v>
      </c>
    </row>
    <row r="267" spans="1:8" x14ac:dyDescent="0.25">
      <c r="A267" s="6" t="s">
        <v>524</v>
      </c>
      <c r="B267" s="6" t="s">
        <v>525</v>
      </c>
      <c r="C267" s="10">
        <v>0</v>
      </c>
      <c r="D267" s="10">
        <v>0</v>
      </c>
      <c r="E267" s="10">
        <f t="shared" si="5"/>
        <v>0</v>
      </c>
      <c r="F267" s="13">
        <v>434340.48</v>
      </c>
      <c r="G267" s="13"/>
      <c r="H267" s="13">
        <v>434340.48</v>
      </c>
    </row>
    <row r="268" spans="1:8" x14ac:dyDescent="0.25">
      <c r="A268" s="6" t="s">
        <v>526</v>
      </c>
      <c r="B268" s="6" t="s">
        <v>527</v>
      </c>
      <c r="C268" s="10">
        <v>0</v>
      </c>
      <c r="D268" s="10">
        <v>0</v>
      </c>
      <c r="E268" s="10">
        <f t="shared" si="5"/>
        <v>0</v>
      </c>
      <c r="F268" s="13">
        <v>62093.4</v>
      </c>
      <c r="G268" s="13"/>
      <c r="H268" s="13">
        <v>62093.4</v>
      </c>
    </row>
    <row r="269" spans="1:8" x14ac:dyDescent="0.25">
      <c r="A269" s="6" t="s">
        <v>528</v>
      </c>
      <c r="B269" s="6" t="s">
        <v>529</v>
      </c>
      <c r="C269" s="10">
        <v>0</v>
      </c>
      <c r="D269" s="10">
        <v>0</v>
      </c>
      <c r="E269" s="10">
        <f t="shared" si="5"/>
        <v>0</v>
      </c>
      <c r="F269" s="13">
        <v>199500.88</v>
      </c>
      <c r="G269" s="13"/>
      <c r="H269" s="13">
        <v>199500.88</v>
      </c>
    </row>
    <row r="270" spans="1:8" x14ac:dyDescent="0.25">
      <c r="A270" s="6" t="s">
        <v>530</v>
      </c>
      <c r="B270" s="6" t="s">
        <v>531</v>
      </c>
      <c r="C270" s="10">
        <v>0</v>
      </c>
      <c r="D270" s="10">
        <v>0</v>
      </c>
      <c r="E270" s="10">
        <f t="shared" si="5"/>
        <v>0</v>
      </c>
      <c r="F270" s="13">
        <v>135903.71</v>
      </c>
      <c r="G270" s="13"/>
      <c r="H270" s="13">
        <v>135903.71</v>
      </c>
    </row>
    <row r="271" spans="1:8" x14ac:dyDescent="0.25">
      <c r="A271" s="6" t="s">
        <v>532</v>
      </c>
      <c r="B271" s="6" t="s">
        <v>533</v>
      </c>
      <c r="C271" s="10">
        <v>0</v>
      </c>
      <c r="D271" s="10">
        <v>0</v>
      </c>
      <c r="E271" s="10">
        <f t="shared" si="5"/>
        <v>0</v>
      </c>
      <c r="F271" s="13">
        <v>420493.22</v>
      </c>
      <c r="G271" s="13"/>
      <c r="H271" s="13">
        <v>420493.22</v>
      </c>
    </row>
    <row r="272" spans="1:8" x14ac:dyDescent="0.25">
      <c r="A272" s="6" t="s">
        <v>534</v>
      </c>
      <c r="B272" s="6" t="s">
        <v>535</v>
      </c>
      <c r="C272" s="10">
        <v>0</v>
      </c>
      <c r="D272" s="10">
        <v>0</v>
      </c>
      <c r="E272" s="10">
        <f t="shared" si="5"/>
        <v>0</v>
      </c>
      <c r="F272" s="13">
        <v>535782.67000000004</v>
      </c>
      <c r="G272" s="13"/>
      <c r="H272" s="13">
        <v>535782.67000000004</v>
      </c>
    </row>
    <row r="273" spans="1:8" x14ac:dyDescent="0.25">
      <c r="A273" s="6" t="s">
        <v>536</v>
      </c>
      <c r="B273" s="6" t="s">
        <v>537</v>
      </c>
      <c r="C273" s="10">
        <v>0</v>
      </c>
      <c r="D273" s="10">
        <v>0</v>
      </c>
      <c r="E273" s="10">
        <f t="shared" si="5"/>
        <v>0</v>
      </c>
      <c r="F273" s="13">
        <v>15351.04</v>
      </c>
      <c r="G273" s="13"/>
      <c r="H273" s="13">
        <v>15351.04</v>
      </c>
    </row>
    <row r="274" spans="1:8" x14ac:dyDescent="0.25">
      <c r="A274" s="6" t="s">
        <v>538</v>
      </c>
      <c r="B274" s="6" t="s">
        <v>539</v>
      </c>
      <c r="C274" s="10">
        <v>0</v>
      </c>
      <c r="D274" s="10">
        <v>0</v>
      </c>
      <c r="E274" s="10">
        <f t="shared" si="5"/>
        <v>0</v>
      </c>
      <c r="F274" s="13">
        <v>71993.25</v>
      </c>
      <c r="G274" s="13"/>
      <c r="H274" s="13">
        <v>71993.25</v>
      </c>
    </row>
    <row r="275" spans="1:8" x14ac:dyDescent="0.25">
      <c r="A275" s="6" t="s">
        <v>540</v>
      </c>
      <c r="B275" s="6" t="s">
        <v>541</v>
      </c>
      <c r="C275" s="10">
        <v>0</v>
      </c>
      <c r="D275" s="10">
        <v>0</v>
      </c>
      <c r="E275" s="10">
        <f t="shared" si="5"/>
        <v>0</v>
      </c>
      <c r="F275" s="13">
        <v>270240.98</v>
      </c>
      <c r="G275" s="13"/>
      <c r="H275" s="13">
        <v>270240.98</v>
      </c>
    </row>
    <row r="276" spans="1:8" x14ac:dyDescent="0.25">
      <c r="A276" s="6" t="s">
        <v>542</v>
      </c>
      <c r="B276" s="6" t="s">
        <v>543</v>
      </c>
      <c r="C276" s="10">
        <v>0</v>
      </c>
      <c r="D276" s="10">
        <v>0</v>
      </c>
      <c r="E276" s="10">
        <f t="shared" si="5"/>
        <v>0</v>
      </c>
      <c r="F276" s="13">
        <v>82143.740000000005</v>
      </c>
      <c r="G276" s="13"/>
      <c r="H276" s="13">
        <v>82143.740000000005</v>
      </c>
    </row>
    <row r="277" spans="1:8" x14ac:dyDescent="0.25">
      <c r="A277" s="6" t="s">
        <v>544</v>
      </c>
      <c r="B277" s="6" t="s">
        <v>545</v>
      </c>
      <c r="C277" s="10">
        <v>0</v>
      </c>
      <c r="D277" s="10">
        <v>0</v>
      </c>
      <c r="E277" s="10">
        <f t="shared" si="5"/>
        <v>0</v>
      </c>
      <c r="F277" s="13">
        <v>200127.45</v>
      </c>
      <c r="G277" s="13"/>
      <c r="H277" s="13">
        <v>200127.45</v>
      </c>
    </row>
    <row r="278" spans="1:8" x14ac:dyDescent="0.25">
      <c r="A278" s="6" t="s">
        <v>546</v>
      </c>
      <c r="B278" s="6" t="s">
        <v>547</v>
      </c>
      <c r="C278" s="10">
        <v>0</v>
      </c>
      <c r="D278" s="10">
        <v>0</v>
      </c>
      <c r="E278" s="10">
        <f t="shared" si="5"/>
        <v>0</v>
      </c>
      <c r="F278" s="13">
        <v>391733.51</v>
      </c>
      <c r="G278" s="13"/>
      <c r="H278" s="13">
        <v>391733.51</v>
      </c>
    </row>
    <row r="279" spans="1:8" x14ac:dyDescent="0.25">
      <c r="A279" s="6" t="s">
        <v>548</v>
      </c>
      <c r="B279" s="6" t="s">
        <v>549</v>
      </c>
      <c r="C279" s="10">
        <v>0</v>
      </c>
      <c r="D279" s="10">
        <v>0</v>
      </c>
      <c r="E279" s="10">
        <f t="shared" si="5"/>
        <v>0</v>
      </c>
      <c r="F279" s="13">
        <v>239225.61</v>
      </c>
      <c r="G279" s="13"/>
      <c r="H279" s="13">
        <v>239225.61</v>
      </c>
    </row>
    <row r="280" spans="1:8" x14ac:dyDescent="0.25">
      <c r="A280" s="6" t="s">
        <v>550</v>
      </c>
      <c r="B280" s="6" t="s">
        <v>551</v>
      </c>
      <c r="C280" s="10">
        <v>0</v>
      </c>
      <c r="D280" s="10">
        <v>0</v>
      </c>
      <c r="E280" s="10">
        <f t="shared" si="5"/>
        <v>0</v>
      </c>
      <c r="F280" s="13">
        <v>83208.91</v>
      </c>
      <c r="G280" s="13"/>
      <c r="H280" s="13">
        <v>83208.91</v>
      </c>
    </row>
    <row r="281" spans="1:8" x14ac:dyDescent="0.25">
      <c r="A281" s="6" t="s">
        <v>552</v>
      </c>
      <c r="B281" s="6" t="s">
        <v>553</v>
      </c>
      <c r="C281" s="10">
        <v>0</v>
      </c>
      <c r="D281" s="10">
        <v>0</v>
      </c>
      <c r="E281" s="10">
        <f t="shared" si="5"/>
        <v>0</v>
      </c>
      <c r="F281" s="13">
        <v>456521.17</v>
      </c>
      <c r="G281" s="13"/>
      <c r="H281" s="13">
        <v>456521.17</v>
      </c>
    </row>
    <row r="282" spans="1:8" x14ac:dyDescent="0.25">
      <c r="A282" s="6" t="s">
        <v>554</v>
      </c>
      <c r="B282" s="6" t="s">
        <v>555</v>
      </c>
      <c r="C282" s="10">
        <v>0</v>
      </c>
      <c r="D282" s="10">
        <v>0</v>
      </c>
      <c r="E282" s="10">
        <f t="shared" si="5"/>
        <v>0</v>
      </c>
      <c r="F282" s="13">
        <v>43296.2</v>
      </c>
      <c r="G282" s="13"/>
      <c r="H282" s="13">
        <v>43296.2</v>
      </c>
    </row>
    <row r="283" spans="1:8" x14ac:dyDescent="0.25">
      <c r="A283" s="6" t="s">
        <v>556</v>
      </c>
      <c r="B283" s="6" t="s">
        <v>557</v>
      </c>
      <c r="C283" s="10">
        <v>0</v>
      </c>
      <c r="D283" s="10">
        <v>0</v>
      </c>
      <c r="E283" s="10">
        <f t="shared" si="5"/>
        <v>0</v>
      </c>
      <c r="F283" s="13">
        <v>773817.79</v>
      </c>
      <c r="G283" s="13"/>
      <c r="H283" s="13">
        <v>773817.79</v>
      </c>
    </row>
    <row r="284" spans="1:8" x14ac:dyDescent="0.25">
      <c r="A284" s="6" t="s">
        <v>558</v>
      </c>
      <c r="B284" s="6" t="s">
        <v>559</v>
      </c>
      <c r="C284" s="10">
        <v>0</v>
      </c>
      <c r="D284" s="10">
        <v>0</v>
      </c>
      <c r="E284" s="10">
        <f t="shared" si="5"/>
        <v>0</v>
      </c>
      <c r="F284" s="13">
        <v>2423710.11</v>
      </c>
      <c r="G284" s="13"/>
      <c r="H284" s="13">
        <v>2423710.11</v>
      </c>
    </row>
    <row r="285" spans="1:8" x14ac:dyDescent="0.25">
      <c r="A285" s="6" t="s">
        <v>560</v>
      </c>
      <c r="B285" s="6" t="s">
        <v>561</v>
      </c>
      <c r="C285" s="10">
        <v>0</v>
      </c>
      <c r="D285" s="10">
        <v>0</v>
      </c>
      <c r="E285" s="10">
        <f t="shared" si="5"/>
        <v>0</v>
      </c>
      <c r="F285" s="13">
        <v>183711.24</v>
      </c>
      <c r="G285" s="13"/>
      <c r="H285" s="13">
        <v>183711.24</v>
      </c>
    </row>
    <row r="286" spans="1:8" x14ac:dyDescent="0.25">
      <c r="A286" s="6" t="s">
        <v>562</v>
      </c>
      <c r="B286" s="6" t="s">
        <v>563</v>
      </c>
      <c r="C286" s="10">
        <v>0</v>
      </c>
      <c r="D286" s="10">
        <v>0</v>
      </c>
      <c r="E286" s="10">
        <f t="shared" si="5"/>
        <v>0</v>
      </c>
      <c r="F286" s="13">
        <v>126003.85</v>
      </c>
      <c r="G286" s="13"/>
      <c r="H286" s="13">
        <v>126003.85</v>
      </c>
    </row>
    <row r="287" spans="1:8" x14ac:dyDescent="0.25">
      <c r="A287" s="6" t="s">
        <v>564</v>
      </c>
      <c r="B287" s="6" t="s">
        <v>565</v>
      </c>
      <c r="C287" s="10">
        <v>0</v>
      </c>
      <c r="D287" s="10">
        <v>0</v>
      </c>
      <c r="E287" s="10">
        <f t="shared" si="5"/>
        <v>0</v>
      </c>
      <c r="F287" s="13">
        <v>19110.48</v>
      </c>
      <c r="G287" s="13"/>
      <c r="H287" s="13">
        <v>19110.48</v>
      </c>
    </row>
    <row r="288" spans="1:8" x14ac:dyDescent="0.25">
      <c r="A288" s="6" t="s">
        <v>566</v>
      </c>
      <c r="B288" s="6" t="s">
        <v>567</v>
      </c>
      <c r="C288" s="10">
        <v>0</v>
      </c>
      <c r="D288" s="10">
        <v>0</v>
      </c>
      <c r="E288" s="10">
        <f t="shared" si="5"/>
        <v>0</v>
      </c>
      <c r="F288" s="13">
        <v>40915.22</v>
      </c>
      <c r="G288" s="13"/>
      <c r="H288" s="13">
        <v>40915.22</v>
      </c>
    </row>
    <row r="289" spans="1:8" x14ac:dyDescent="0.25">
      <c r="A289" s="6" t="s">
        <v>568</v>
      </c>
      <c r="B289" s="6" t="s">
        <v>569</v>
      </c>
      <c r="C289" s="10">
        <v>0</v>
      </c>
      <c r="D289" s="10">
        <v>0</v>
      </c>
      <c r="E289" s="10">
        <f t="shared" si="5"/>
        <v>0</v>
      </c>
      <c r="F289" s="13">
        <v>65414.23</v>
      </c>
      <c r="G289" s="13"/>
      <c r="H289" s="13">
        <v>65414.23</v>
      </c>
    </row>
    <row r="290" spans="1:8" x14ac:dyDescent="0.25">
      <c r="A290" s="6" t="s">
        <v>570</v>
      </c>
      <c r="B290" s="6" t="s">
        <v>571</v>
      </c>
      <c r="C290" s="10">
        <v>0</v>
      </c>
      <c r="D290" s="10">
        <v>0</v>
      </c>
      <c r="E290" s="10">
        <f t="shared" si="5"/>
        <v>0</v>
      </c>
      <c r="F290" s="13">
        <v>196806.62</v>
      </c>
      <c r="G290" s="13"/>
      <c r="H290" s="13">
        <v>196806.62</v>
      </c>
    </row>
    <row r="291" spans="1:8" x14ac:dyDescent="0.25">
      <c r="A291" s="6" t="s">
        <v>572</v>
      </c>
      <c r="B291" s="6" t="s">
        <v>573</v>
      </c>
      <c r="C291" s="10">
        <v>0</v>
      </c>
      <c r="D291" s="10">
        <v>0</v>
      </c>
      <c r="E291" s="10">
        <f t="shared" si="5"/>
        <v>0</v>
      </c>
      <c r="F291" s="13">
        <v>229827.02</v>
      </c>
      <c r="G291" s="13"/>
      <c r="H291" s="13">
        <v>229827.02</v>
      </c>
    </row>
    <row r="292" spans="1:8" x14ac:dyDescent="0.25">
      <c r="A292" s="6" t="s">
        <v>574</v>
      </c>
      <c r="B292" s="6" t="s">
        <v>575</v>
      </c>
      <c r="C292" s="10">
        <v>0</v>
      </c>
      <c r="D292" s="10">
        <v>0</v>
      </c>
      <c r="E292" s="10">
        <f t="shared" si="5"/>
        <v>0</v>
      </c>
      <c r="F292" s="13">
        <v>194237.67</v>
      </c>
      <c r="G292" s="13"/>
      <c r="H292" s="13">
        <v>194237.67</v>
      </c>
    </row>
    <row r="293" spans="1:8" x14ac:dyDescent="0.25">
      <c r="A293" s="6" t="s">
        <v>576</v>
      </c>
      <c r="B293" s="6" t="s">
        <v>577</v>
      </c>
      <c r="C293" s="10">
        <v>0</v>
      </c>
      <c r="D293" s="10">
        <v>0</v>
      </c>
      <c r="E293" s="10">
        <f t="shared" si="5"/>
        <v>0</v>
      </c>
      <c r="F293" s="13">
        <v>19235.79</v>
      </c>
      <c r="G293" s="13"/>
      <c r="H293" s="13">
        <v>19235.79</v>
      </c>
    </row>
    <row r="294" spans="1:8" x14ac:dyDescent="0.25">
      <c r="A294" s="6" t="s">
        <v>578</v>
      </c>
      <c r="B294" s="6" t="s">
        <v>579</v>
      </c>
      <c r="C294" s="10">
        <v>0</v>
      </c>
      <c r="D294" s="10">
        <v>0</v>
      </c>
      <c r="E294" s="10">
        <f t="shared" si="5"/>
        <v>0</v>
      </c>
      <c r="F294" s="13">
        <v>36654.53</v>
      </c>
      <c r="G294" s="13"/>
      <c r="H294" s="13">
        <v>36654.53</v>
      </c>
    </row>
    <row r="295" spans="1:8" x14ac:dyDescent="0.25">
      <c r="A295" s="6" t="s">
        <v>580</v>
      </c>
      <c r="B295" s="6" t="s">
        <v>581</v>
      </c>
      <c r="C295" s="10">
        <v>0</v>
      </c>
      <c r="D295" s="10">
        <v>0</v>
      </c>
      <c r="E295" s="10">
        <f t="shared" si="5"/>
        <v>0</v>
      </c>
      <c r="F295" s="13">
        <v>76065.98</v>
      </c>
      <c r="G295" s="13"/>
      <c r="H295" s="13">
        <v>76065.98</v>
      </c>
    </row>
    <row r="296" spans="1:8" x14ac:dyDescent="0.25">
      <c r="A296" s="6" t="s">
        <v>582</v>
      </c>
      <c r="B296" s="6" t="s">
        <v>583</v>
      </c>
      <c r="C296" s="10">
        <v>0</v>
      </c>
      <c r="D296" s="10">
        <v>0</v>
      </c>
      <c r="E296" s="10">
        <f t="shared" si="5"/>
        <v>0</v>
      </c>
      <c r="F296" s="13">
        <v>65351.58</v>
      </c>
      <c r="G296" s="13"/>
      <c r="H296" s="13">
        <v>65351.58</v>
      </c>
    </row>
    <row r="297" spans="1:8" x14ac:dyDescent="0.25">
      <c r="A297" s="6" t="s">
        <v>584</v>
      </c>
      <c r="B297" s="6" t="s">
        <v>585</v>
      </c>
      <c r="C297" s="10">
        <v>0</v>
      </c>
      <c r="D297" s="10">
        <v>0</v>
      </c>
      <c r="E297" s="10">
        <f t="shared" si="5"/>
        <v>0</v>
      </c>
      <c r="F297" s="13">
        <v>269927.7</v>
      </c>
      <c r="G297" s="13"/>
      <c r="H297" s="13">
        <v>269927.7</v>
      </c>
    </row>
    <row r="298" spans="1:8" x14ac:dyDescent="0.25">
      <c r="A298" s="6" t="s">
        <v>586</v>
      </c>
      <c r="B298" s="6" t="s">
        <v>587</v>
      </c>
      <c r="C298" s="10">
        <v>0</v>
      </c>
      <c r="D298" s="10">
        <v>0</v>
      </c>
      <c r="E298" s="10">
        <f t="shared" si="5"/>
        <v>0</v>
      </c>
      <c r="F298" s="13">
        <v>94612.54</v>
      </c>
      <c r="G298" s="13"/>
      <c r="H298" s="13">
        <v>94612.54</v>
      </c>
    </row>
    <row r="299" spans="1:8" x14ac:dyDescent="0.25">
      <c r="A299" s="6" t="s">
        <v>588</v>
      </c>
      <c r="B299" s="6" t="s">
        <v>589</v>
      </c>
      <c r="C299" s="10">
        <v>0</v>
      </c>
      <c r="D299" s="10">
        <v>0</v>
      </c>
      <c r="E299" s="10">
        <f t="shared" si="5"/>
        <v>0</v>
      </c>
      <c r="F299" s="13">
        <v>1072442.54</v>
      </c>
      <c r="G299" s="13"/>
      <c r="H299" s="13">
        <v>1072442.54</v>
      </c>
    </row>
    <row r="300" spans="1:8" x14ac:dyDescent="0.25">
      <c r="A300" s="6" t="s">
        <v>590</v>
      </c>
      <c r="B300" s="6" t="s">
        <v>591</v>
      </c>
      <c r="C300" s="10">
        <v>0</v>
      </c>
      <c r="D300" s="10">
        <v>0</v>
      </c>
      <c r="E300" s="10">
        <f t="shared" si="5"/>
        <v>0</v>
      </c>
      <c r="F300" s="13">
        <v>440794.19</v>
      </c>
      <c r="G300" s="13"/>
      <c r="H300" s="13">
        <v>440794.19</v>
      </c>
    </row>
    <row r="301" spans="1:8" x14ac:dyDescent="0.25">
      <c r="A301" s="6" t="s">
        <v>592</v>
      </c>
      <c r="B301" s="6" t="s">
        <v>593</v>
      </c>
      <c r="C301" s="10">
        <v>0</v>
      </c>
      <c r="D301" s="10">
        <v>0</v>
      </c>
      <c r="E301" s="10">
        <f t="shared" si="5"/>
        <v>0</v>
      </c>
      <c r="F301" s="13">
        <v>627826.26</v>
      </c>
      <c r="G301" s="13"/>
      <c r="H301" s="13">
        <v>627826.26</v>
      </c>
    </row>
    <row r="302" spans="1:8" x14ac:dyDescent="0.25">
      <c r="A302" s="6" t="s">
        <v>594</v>
      </c>
      <c r="B302" s="6" t="s">
        <v>595</v>
      </c>
      <c r="C302" s="10">
        <v>0</v>
      </c>
      <c r="D302" s="10">
        <v>0</v>
      </c>
      <c r="E302" s="10">
        <f t="shared" si="5"/>
        <v>0</v>
      </c>
      <c r="F302" s="13">
        <v>59837.73</v>
      </c>
      <c r="G302" s="13"/>
      <c r="H302" s="13">
        <v>59837.73</v>
      </c>
    </row>
    <row r="303" spans="1:8" x14ac:dyDescent="0.25">
      <c r="A303" s="6" t="s">
        <v>596</v>
      </c>
      <c r="B303" s="6" t="s">
        <v>597</v>
      </c>
      <c r="C303" s="10">
        <v>0</v>
      </c>
      <c r="D303" s="10">
        <v>0</v>
      </c>
      <c r="E303" s="10">
        <f t="shared" si="5"/>
        <v>0</v>
      </c>
      <c r="F303" s="13">
        <v>172370.26</v>
      </c>
      <c r="G303" s="13"/>
      <c r="H303" s="13">
        <v>172370.26</v>
      </c>
    </row>
    <row r="304" spans="1:8" x14ac:dyDescent="0.25">
      <c r="A304" s="6" t="s">
        <v>598</v>
      </c>
      <c r="B304" s="6" t="s">
        <v>599</v>
      </c>
      <c r="C304" s="10">
        <v>0</v>
      </c>
      <c r="D304" s="10">
        <v>0</v>
      </c>
      <c r="E304" s="10">
        <f t="shared" si="5"/>
        <v>0</v>
      </c>
      <c r="F304" s="13">
        <v>851324.89</v>
      </c>
      <c r="G304" s="13"/>
      <c r="H304" s="13">
        <v>851324.89</v>
      </c>
    </row>
    <row r="305" spans="1:8" x14ac:dyDescent="0.25">
      <c r="A305" s="6" t="s">
        <v>600</v>
      </c>
      <c r="B305" s="6" t="s">
        <v>601</v>
      </c>
      <c r="C305" s="10">
        <v>0</v>
      </c>
      <c r="D305" s="10">
        <v>0</v>
      </c>
      <c r="E305" s="10">
        <f t="shared" si="5"/>
        <v>0</v>
      </c>
      <c r="F305" s="13">
        <v>70489.48</v>
      </c>
      <c r="G305" s="13"/>
      <c r="H305" s="13">
        <v>70489.48</v>
      </c>
    </row>
    <row r="306" spans="1:8" x14ac:dyDescent="0.25">
      <c r="A306" s="6" t="s">
        <v>602</v>
      </c>
      <c r="B306" s="6" t="s">
        <v>603</v>
      </c>
      <c r="C306" s="10">
        <v>0</v>
      </c>
      <c r="D306" s="10">
        <v>0</v>
      </c>
      <c r="E306" s="10">
        <f t="shared" si="5"/>
        <v>0</v>
      </c>
      <c r="F306" s="13">
        <v>415543.29</v>
      </c>
      <c r="G306" s="13"/>
      <c r="H306" s="13">
        <v>415543.29</v>
      </c>
    </row>
    <row r="307" spans="1:8" x14ac:dyDescent="0.25">
      <c r="A307" s="6" t="s">
        <v>604</v>
      </c>
      <c r="B307" s="6" t="s">
        <v>605</v>
      </c>
      <c r="C307" s="10">
        <v>0</v>
      </c>
      <c r="D307" s="10">
        <v>0</v>
      </c>
      <c r="E307" s="10">
        <f t="shared" si="5"/>
        <v>0</v>
      </c>
      <c r="F307" s="13">
        <v>99875.75</v>
      </c>
      <c r="G307" s="13"/>
      <c r="H307" s="13">
        <v>99875.75</v>
      </c>
    </row>
    <row r="308" spans="1:8" x14ac:dyDescent="0.25">
      <c r="A308" s="6" t="s">
        <v>606</v>
      </c>
      <c r="B308" s="6" t="s">
        <v>607</v>
      </c>
      <c r="C308" s="10">
        <v>0</v>
      </c>
      <c r="D308" s="10">
        <v>0</v>
      </c>
      <c r="E308" s="10">
        <f t="shared" si="5"/>
        <v>0</v>
      </c>
      <c r="F308" s="13">
        <v>285654.68</v>
      </c>
      <c r="G308" s="13"/>
      <c r="H308" s="13">
        <v>285654.68</v>
      </c>
    </row>
    <row r="309" spans="1:8" x14ac:dyDescent="0.25">
      <c r="A309" s="6" t="s">
        <v>608</v>
      </c>
      <c r="B309" s="6" t="s">
        <v>609</v>
      </c>
      <c r="C309" s="10">
        <v>0</v>
      </c>
      <c r="D309" s="10">
        <v>0</v>
      </c>
      <c r="E309" s="10">
        <f t="shared" si="5"/>
        <v>0</v>
      </c>
      <c r="F309" s="13">
        <v>67732.55</v>
      </c>
      <c r="G309" s="13"/>
      <c r="H309" s="13">
        <v>67732.55</v>
      </c>
    </row>
    <row r="310" spans="1:8" x14ac:dyDescent="0.25">
      <c r="A310" s="6" t="s">
        <v>610</v>
      </c>
      <c r="B310" s="6" t="s">
        <v>611</v>
      </c>
      <c r="C310" s="10">
        <v>0</v>
      </c>
      <c r="D310" s="10">
        <v>0</v>
      </c>
      <c r="E310" s="10">
        <f t="shared" si="5"/>
        <v>0</v>
      </c>
      <c r="F310" s="13">
        <v>44862.64</v>
      </c>
      <c r="G310" s="13"/>
      <c r="H310" s="13">
        <v>44862.64</v>
      </c>
    </row>
    <row r="311" spans="1:8" x14ac:dyDescent="0.25">
      <c r="A311" s="6" t="s">
        <v>612</v>
      </c>
      <c r="B311" s="6" t="s">
        <v>613</v>
      </c>
      <c r="C311" s="10">
        <v>0</v>
      </c>
      <c r="D311" s="10">
        <v>0</v>
      </c>
      <c r="E311" s="10">
        <f t="shared" si="5"/>
        <v>0</v>
      </c>
      <c r="F311" s="13">
        <v>271494.13</v>
      </c>
      <c r="G311" s="13"/>
      <c r="H311" s="13">
        <v>271494.13</v>
      </c>
    </row>
    <row r="312" spans="1:8" x14ac:dyDescent="0.25">
      <c r="A312" s="6" t="s">
        <v>614</v>
      </c>
      <c r="B312" s="6" t="s">
        <v>615</v>
      </c>
      <c r="C312" s="10">
        <v>0</v>
      </c>
      <c r="D312" s="10">
        <v>0</v>
      </c>
      <c r="E312" s="10">
        <f t="shared" si="5"/>
        <v>0</v>
      </c>
      <c r="F312" s="13">
        <v>291607.13</v>
      </c>
      <c r="G312" s="13"/>
      <c r="H312" s="13">
        <v>291607.13</v>
      </c>
    </row>
    <row r="313" spans="1:8" x14ac:dyDescent="0.25">
      <c r="A313" s="6" t="s">
        <v>616</v>
      </c>
      <c r="B313" s="6" t="s">
        <v>617</v>
      </c>
      <c r="C313" s="10">
        <v>0</v>
      </c>
      <c r="D313" s="10">
        <v>0</v>
      </c>
      <c r="E313" s="10">
        <f t="shared" si="5"/>
        <v>0</v>
      </c>
      <c r="F313" s="13">
        <v>609968.93000000005</v>
      </c>
      <c r="G313" s="13"/>
      <c r="H313" s="13">
        <v>609968.93000000005</v>
      </c>
    </row>
    <row r="314" spans="1:8" x14ac:dyDescent="0.25">
      <c r="A314" s="6" t="s">
        <v>618</v>
      </c>
      <c r="B314" s="6" t="s">
        <v>619</v>
      </c>
      <c r="C314" s="10">
        <v>0</v>
      </c>
      <c r="D314" s="10">
        <v>0</v>
      </c>
      <c r="E314" s="10">
        <f t="shared" si="5"/>
        <v>0</v>
      </c>
      <c r="F314" s="13">
        <v>207207.73</v>
      </c>
      <c r="G314" s="13"/>
      <c r="H314" s="13">
        <v>207207.73</v>
      </c>
    </row>
    <row r="315" spans="1:8" x14ac:dyDescent="0.25">
      <c r="A315" s="6" t="s">
        <v>620</v>
      </c>
      <c r="B315" s="6" t="s">
        <v>621</v>
      </c>
      <c r="C315" s="10">
        <v>0</v>
      </c>
      <c r="D315" s="10">
        <v>0</v>
      </c>
      <c r="E315" s="10">
        <f t="shared" si="5"/>
        <v>0</v>
      </c>
      <c r="F315" s="13">
        <v>649631</v>
      </c>
      <c r="G315" s="13"/>
      <c r="H315" s="13">
        <v>649631</v>
      </c>
    </row>
    <row r="316" spans="1:8" x14ac:dyDescent="0.25">
      <c r="A316" s="6" t="s">
        <v>622</v>
      </c>
      <c r="B316" s="6" t="s">
        <v>623</v>
      </c>
      <c r="C316" s="10">
        <v>0</v>
      </c>
      <c r="D316" s="10">
        <v>0</v>
      </c>
      <c r="E316" s="10">
        <f t="shared" si="5"/>
        <v>0</v>
      </c>
      <c r="F316" s="13">
        <v>911789.19</v>
      </c>
      <c r="G316" s="13"/>
      <c r="H316" s="13">
        <v>911789.19</v>
      </c>
    </row>
    <row r="317" spans="1:8" x14ac:dyDescent="0.25">
      <c r="A317" s="6" t="s">
        <v>624</v>
      </c>
      <c r="B317" s="6" t="s">
        <v>625</v>
      </c>
      <c r="C317" s="10">
        <v>0</v>
      </c>
      <c r="D317" s="10">
        <v>0</v>
      </c>
      <c r="E317" s="10">
        <f t="shared" si="5"/>
        <v>0</v>
      </c>
      <c r="F317" s="13">
        <v>30263.48</v>
      </c>
      <c r="G317" s="13"/>
      <c r="H317" s="13">
        <v>30263.48</v>
      </c>
    </row>
    <row r="318" spans="1:8" x14ac:dyDescent="0.25">
      <c r="A318" s="6" t="s">
        <v>626</v>
      </c>
      <c r="B318" s="6" t="s">
        <v>627</v>
      </c>
      <c r="C318" s="10">
        <v>0</v>
      </c>
      <c r="D318" s="10">
        <v>0</v>
      </c>
      <c r="E318" s="10">
        <f t="shared" si="5"/>
        <v>0</v>
      </c>
      <c r="F318" s="13">
        <v>706711.81</v>
      </c>
      <c r="G318" s="13"/>
      <c r="H318" s="13">
        <v>706711.81</v>
      </c>
    </row>
    <row r="319" spans="1:8" x14ac:dyDescent="0.25">
      <c r="A319" s="6" t="s">
        <v>628</v>
      </c>
      <c r="B319" s="6" t="s">
        <v>629</v>
      </c>
      <c r="C319" s="10">
        <v>0</v>
      </c>
      <c r="D319" s="10">
        <v>0</v>
      </c>
      <c r="E319" s="10">
        <f t="shared" si="5"/>
        <v>0</v>
      </c>
      <c r="F319" s="13">
        <v>45739.839999999997</v>
      </c>
      <c r="G319" s="13"/>
      <c r="H319" s="13">
        <v>45739.839999999997</v>
      </c>
    </row>
    <row r="320" spans="1:8" x14ac:dyDescent="0.25">
      <c r="A320" s="6" t="s">
        <v>630</v>
      </c>
      <c r="B320" s="6" t="s">
        <v>631</v>
      </c>
      <c r="C320" s="10">
        <v>0</v>
      </c>
      <c r="D320" s="10">
        <v>0</v>
      </c>
      <c r="E320" s="10">
        <f t="shared" si="5"/>
        <v>0</v>
      </c>
      <c r="F320" s="13">
        <v>109963.58</v>
      </c>
      <c r="G320" s="13"/>
      <c r="H320" s="13">
        <v>109963.58</v>
      </c>
    </row>
    <row r="321" spans="1:8" x14ac:dyDescent="0.25">
      <c r="A321" s="6" t="s">
        <v>632</v>
      </c>
      <c r="B321" s="6" t="s">
        <v>633</v>
      </c>
      <c r="C321" s="10">
        <v>0</v>
      </c>
      <c r="D321" s="10">
        <v>0</v>
      </c>
      <c r="E321" s="10">
        <f t="shared" si="5"/>
        <v>0</v>
      </c>
      <c r="F321" s="13">
        <v>118986.23</v>
      </c>
      <c r="G321" s="13"/>
      <c r="H321" s="13">
        <v>118986.23</v>
      </c>
    </row>
    <row r="322" spans="1:8" s="9" customFormat="1" x14ac:dyDescent="0.25">
      <c r="A322" s="8" t="s">
        <v>634</v>
      </c>
      <c r="B322" s="8" t="s">
        <v>635</v>
      </c>
      <c r="C322" s="10">
        <v>0</v>
      </c>
      <c r="D322" s="10">
        <v>0</v>
      </c>
      <c r="E322" s="10">
        <f t="shared" si="5"/>
        <v>0</v>
      </c>
      <c r="F322" s="13">
        <v>46241.1</v>
      </c>
      <c r="G322" s="13"/>
      <c r="H322" s="13">
        <v>46241.1</v>
      </c>
    </row>
    <row r="323" spans="1:8" s="9" customFormat="1" x14ac:dyDescent="0.25">
      <c r="A323" s="8" t="s">
        <v>636</v>
      </c>
      <c r="B323" s="8" t="s">
        <v>637</v>
      </c>
      <c r="C323" s="10">
        <v>0</v>
      </c>
      <c r="D323" s="10">
        <v>0</v>
      </c>
      <c r="E323" s="10">
        <f t="shared" si="5"/>
        <v>0</v>
      </c>
      <c r="F323" s="13">
        <v>78760.240000000005</v>
      </c>
      <c r="G323" s="13"/>
      <c r="H323" s="13">
        <v>78760.240000000005</v>
      </c>
    </row>
    <row r="324" spans="1:8" x14ac:dyDescent="0.25">
      <c r="A324" s="6" t="s">
        <v>638</v>
      </c>
      <c r="B324" s="6" t="s">
        <v>639</v>
      </c>
      <c r="C324" s="10">
        <v>0</v>
      </c>
      <c r="D324" s="10">
        <v>0</v>
      </c>
      <c r="E324" s="10">
        <f t="shared" si="5"/>
        <v>0</v>
      </c>
      <c r="F324" s="13">
        <v>3119080.96</v>
      </c>
      <c r="G324" s="13"/>
      <c r="H324" s="13">
        <v>3119080.96</v>
      </c>
    </row>
    <row r="325" spans="1:8" x14ac:dyDescent="0.25">
      <c r="A325" s="6" t="s">
        <v>640</v>
      </c>
      <c r="B325" s="6" t="s">
        <v>641</v>
      </c>
      <c r="C325" s="10">
        <v>0</v>
      </c>
      <c r="D325" s="10">
        <v>0</v>
      </c>
      <c r="E325" s="10">
        <f t="shared" si="5"/>
        <v>0</v>
      </c>
      <c r="F325" s="13">
        <v>60902.91</v>
      </c>
      <c r="G325" s="13"/>
      <c r="H325" s="13">
        <v>60902.91</v>
      </c>
    </row>
    <row r="326" spans="1:8" x14ac:dyDescent="0.25">
      <c r="A326" s="6" t="s">
        <v>642</v>
      </c>
      <c r="B326" s="6" t="s">
        <v>643</v>
      </c>
      <c r="C326" s="10">
        <v>0</v>
      </c>
      <c r="D326" s="10">
        <v>0</v>
      </c>
      <c r="E326" s="10">
        <f t="shared" si="5"/>
        <v>0</v>
      </c>
      <c r="F326" s="13">
        <v>44236.06</v>
      </c>
      <c r="G326" s="13"/>
      <c r="H326" s="13">
        <v>44236.06</v>
      </c>
    </row>
    <row r="327" spans="1:8" x14ac:dyDescent="0.25">
      <c r="A327" s="6" t="s">
        <v>644</v>
      </c>
      <c r="B327" s="6" t="s">
        <v>645</v>
      </c>
      <c r="C327" s="10">
        <v>0</v>
      </c>
      <c r="D327" s="10">
        <v>0</v>
      </c>
      <c r="E327" s="10">
        <f t="shared" si="5"/>
        <v>0</v>
      </c>
      <c r="F327" s="13">
        <v>47055.64</v>
      </c>
      <c r="G327" s="13"/>
      <c r="H327" s="13">
        <v>47055.64</v>
      </c>
    </row>
    <row r="328" spans="1:8" x14ac:dyDescent="0.25">
      <c r="A328" s="6" t="s">
        <v>646</v>
      </c>
      <c r="B328" s="6" t="s">
        <v>647</v>
      </c>
      <c r="C328" s="10">
        <v>0</v>
      </c>
      <c r="D328" s="10">
        <v>0</v>
      </c>
      <c r="E328" s="10">
        <f t="shared" ref="E328:E391" si="6">C328-D328</f>
        <v>0</v>
      </c>
      <c r="F328" s="13">
        <v>49248.65</v>
      </c>
      <c r="G328" s="13"/>
      <c r="H328" s="13">
        <v>49248.65</v>
      </c>
    </row>
    <row r="329" spans="1:8" x14ac:dyDescent="0.25">
      <c r="A329" s="6" t="s">
        <v>648</v>
      </c>
      <c r="B329" s="6" t="s">
        <v>649</v>
      </c>
      <c r="C329" s="10">
        <v>0</v>
      </c>
      <c r="D329" s="10">
        <v>0</v>
      </c>
      <c r="E329" s="10">
        <f t="shared" si="6"/>
        <v>0</v>
      </c>
      <c r="F329" s="13">
        <v>150628.18</v>
      </c>
      <c r="G329" s="13"/>
      <c r="H329" s="13">
        <v>150628.18</v>
      </c>
    </row>
    <row r="330" spans="1:8" x14ac:dyDescent="0.25">
      <c r="A330" s="6" t="s">
        <v>650</v>
      </c>
      <c r="B330" s="6" t="s">
        <v>651</v>
      </c>
      <c r="C330" s="10">
        <v>0</v>
      </c>
      <c r="D330" s="10">
        <v>0</v>
      </c>
      <c r="E330" s="10">
        <f t="shared" si="6"/>
        <v>0</v>
      </c>
      <c r="F330" s="13">
        <v>3020333.03</v>
      </c>
      <c r="G330" s="13"/>
      <c r="H330" s="13">
        <v>3020333.03</v>
      </c>
    </row>
    <row r="331" spans="1:8" x14ac:dyDescent="0.25">
      <c r="A331" s="6" t="s">
        <v>652</v>
      </c>
      <c r="B331" s="6" t="s">
        <v>653</v>
      </c>
      <c r="C331" s="10">
        <v>0</v>
      </c>
      <c r="D331" s="10">
        <v>0</v>
      </c>
      <c r="E331" s="10">
        <f t="shared" si="6"/>
        <v>0</v>
      </c>
      <c r="F331" s="13">
        <v>747501.72</v>
      </c>
      <c r="G331" s="13"/>
      <c r="H331" s="13">
        <v>747501.72</v>
      </c>
    </row>
    <row r="332" spans="1:8" x14ac:dyDescent="0.25">
      <c r="A332" s="6" t="s">
        <v>654</v>
      </c>
      <c r="B332" s="6" t="s">
        <v>655</v>
      </c>
      <c r="C332" s="10">
        <v>0</v>
      </c>
      <c r="D332" s="10">
        <v>0</v>
      </c>
      <c r="E332" s="10">
        <f t="shared" si="6"/>
        <v>0</v>
      </c>
      <c r="F332" s="13">
        <v>316544.74</v>
      </c>
      <c r="G332" s="13"/>
      <c r="H332" s="13">
        <v>316544.74</v>
      </c>
    </row>
    <row r="333" spans="1:8" x14ac:dyDescent="0.25">
      <c r="A333" s="6" t="s">
        <v>656</v>
      </c>
      <c r="B333" s="6" t="s">
        <v>657</v>
      </c>
      <c r="C333" s="10">
        <v>0</v>
      </c>
      <c r="D333" s="10">
        <v>0</v>
      </c>
      <c r="E333" s="10">
        <f t="shared" si="6"/>
        <v>0</v>
      </c>
      <c r="F333" s="13">
        <v>969872.52</v>
      </c>
      <c r="G333" s="13"/>
      <c r="H333" s="13">
        <v>969872.52</v>
      </c>
    </row>
    <row r="334" spans="1:8" x14ac:dyDescent="0.25">
      <c r="A334" s="6" t="s">
        <v>658</v>
      </c>
      <c r="B334" s="6" t="s">
        <v>659</v>
      </c>
      <c r="C334" s="10">
        <v>0</v>
      </c>
      <c r="D334" s="10">
        <v>0</v>
      </c>
      <c r="E334" s="10">
        <f t="shared" si="6"/>
        <v>0</v>
      </c>
      <c r="F334" s="13">
        <v>90289.19</v>
      </c>
      <c r="G334" s="13"/>
      <c r="H334" s="13">
        <v>90289.19</v>
      </c>
    </row>
    <row r="335" spans="1:8" x14ac:dyDescent="0.25">
      <c r="A335" s="6" t="s">
        <v>660</v>
      </c>
      <c r="B335" s="6" t="s">
        <v>661</v>
      </c>
      <c r="C335" s="10">
        <v>0</v>
      </c>
      <c r="D335" s="10">
        <v>0</v>
      </c>
      <c r="E335" s="10">
        <f t="shared" si="6"/>
        <v>0</v>
      </c>
      <c r="F335" s="13">
        <v>72243.88</v>
      </c>
      <c r="G335" s="13"/>
      <c r="H335" s="13">
        <v>72243.88</v>
      </c>
    </row>
    <row r="336" spans="1:8" x14ac:dyDescent="0.25">
      <c r="A336" s="6" t="s">
        <v>662</v>
      </c>
      <c r="B336" s="6" t="s">
        <v>663</v>
      </c>
      <c r="C336" s="10">
        <v>0</v>
      </c>
      <c r="D336" s="10">
        <v>0</v>
      </c>
      <c r="E336" s="10">
        <f t="shared" si="6"/>
        <v>0</v>
      </c>
      <c r="F336" s="13">
        <v>269175.81</v>
      </c>
      <c r="G336" s="13"/>
      <c r="H336" s="13">
        <v>269175.81</v>
      </c>
    </row>
    <row r="337" spans="1:8" x14ac:dyDescent="0.25">
      <c r="A337" s="6" t="s">
        <v>664</v>
      </c>
      <c r="B337" s="6" t="s">
        <v>665</v>
      </c>
      <c r="C337" s="10">
        <v>0</v>
      </c>
      <c r="D337" s="10">
        <v>0</v>
      </c>
      <c r="E337" s="10">
        <f t="shared" si="6"/>
        <v>0</v>
      </c>
      <c r="F337" s="13">
        <v>61529.48</v>
      </c>
      <c r="G337" s="13"/>
      <c r="H337" s="13">
        <v>61529.48</v>
      </c>
    </row>
    <row r="338" spans="1:8" x14ac:dyDescent="0.25">
      <c r="A338" s="6" t="s">
        <v>666</v>
      </c>
      <c r="B338" s="6" t="s">
        <v>667</v>
      </c>
      <c r="C338" s="10">
        <v>0</v>
      </c>
      <c r="D338" s="10">
        <v>0</v>
      </c>
      <c r="E338" s="10">
        <f t="shared" si="6"/>
        <v>0</v>
      </c>
      <c r="F338" s="13">
        <v>23371.18</v>
      </c>
      <c r="G338" s="13"/>
      <c r="H338" s="13">
        <v>23371.18</v>
      </c>
    </row>
    <row r="339" spans="1:8" x14ac:dyDescent="0.25">
      <c r="A339" s="6" t="s">
        <v>668</v>
      </c>
      <c r="B339" s="6" t="s">
        <v>669</v>
      </c>
      <c r="C339" s="10">
        <v>0</v>
      </c>
      <c r="D339" s="10">
        <v>0</v>
      </c>
      <c r="E339" s="10">
        <f t="shared" si="6"/>
        <v>0</v>
      </c>
      <c r="F339" s="13">
        <v>206393.18</v>
      </c>
      <c r="G339" s="13"/>
      <c r="H339" s="13">
        <v>206393.18</v>
      </c>
    </row>
    <row r="340" spans="1:8" x14ac:dyDescent="0.25">
      <c r="A340" s="6" t="s">
        <v>670</v>
      </c>
      <c r="B340" s="6" t="s">
        <v>671</v>
      </c>
      <c r="C340" s="10">
        <v>0</v>
      </c>
      <c r="D340" s="10">
        <v>0</v>
      </c>
      <c r="E340" s="10">
        <f t="shared" si="6"/>
        <v>0</v>
      </c>
      <c r="F340" s="13">
        <v>3166763.17</v>
      </c>
      <c r="G340" s="13"/>
      <c r="H340" s="13">
        <v>3166763.17</v>
      </c>
    </row>
    <row r="341" spans="1:8" x14ac:dyDescent="0.25">
      <c r="A341" s="6" t="s">
        <v>672</v>
      </c>
      <c r="B341" s="6" t="s">
        <v>673</v>
      </c>
      <c r="C341" s="10">
        <v>0</v>
      </c>
      <c r="D341" s="10">
        <v>0</v>
      </c>
      <c r="E341" s="10">
        <f t="shared" si="6"/>
        <v>0</v>
      </c>
      <c r="F341" s="13">
        <v>54323.89</v>
      </c>
      <c r="G341" s="13"/>
      <c r="H341" s="13">
        <v>54323.89</v>
      </c>
    </row>
    <row r="342" spans="1:8" x14ac:dyDescent="0.25">
      <c r="A342" s="6" t="s">
        <v>674</v>
      </c>
      <c r="B342" s="6" t="s">
        <v>675</v>
      </c>
      <c r="C342" s="10">
        <v>0</v>
      </c>
      <c r="D342" s="10">
        <v>0</v>
      </c>
      <c r="E342" s="10">
        <f t="shared" si="6"/>
        <v>0</v>
      </c>
      <c r="F342" s="13">
        <v>106329.46</v>
      </c>
      <c r="G342" s="13"/>
      <c r="H342" s="13">
        <v>106329.46</v>
      </c>
    </row>
    <row r="343" spans="1:8" x14ac:dyDescent="0.25">
      <c r="A343" s="6" t="s">
        <v>676</v>
      </c>
      <c r="B343" s="6" t="s">
        <v>677</v>
      </c>
      <c r="C343" s="10">
        <v>0</v>
      </c>
      <c r="D343" s="10">
        <v>0</v>
      </c>
      <c r="E343" s="10">
        <f t="shared" si="6"/>
        <v>0</v>
      </c>
      <c r="F343" s="13">
        <v>351883.46</v>
      </c>
      <c r="G343" s="13"/>
      <c r="H343" s="13">
        <v>351883.46</v>
      </c>
    </row>
    <row r="344" spans="1:8" x14ac:dyDescent="0.25">
      <c r="A344" s="6" t="s">
        <v>678</v>
      </c>
      <c r="B344" s="6" t="s">
        <v>679</v>
      </c>
      <c r="C344" s="10">
        <v>0</v>
      </c>
      <c r="D344" s="10">
        <v>0</v>
      </c>
      <c r="E344" s="10">
        <f t="shared" si="6"/>
        <v>0</v>
      </c>
      <c r="F344" s="13">
        <v>649192.4</v>
      </c>
      <c r="G344" s="13"/>
      <c r="H344" s="13">
        <v>649192.4</v>
      </c>
    </row>
    <row r="345" spans="1:8" x14ac:dyDescent="0.25">
      <c r="A345" s="6" t="s">
        <v>680</v>
      </c>
      <c r="B345" s="6" t="s">
        <v>681</v>
      </c>
      <c r="C345" s="10">
        <v>0</v>
      </c>
      <c r="D345" s="10">
        <v>0</v>
      </c>
      <c r="E345" s="10">
        <f t="shared" si="6"/>
        <v>0</v>
      </c>
      <c r="F345" s="13">
        <v>272747.28000000003</v>
      </c>
      <c r="G345" s="13"/>
      <c r="H345" s="13">
        <v>272747.28000000003</v>
      </c>
    </row>
    <row r="346" spans="1:8" x14ac:dyDescent="0.25">
      <c r="A346" s="6" t="s">
        <v>682</v>
      </c>
      <c r="B346" s="6" t="s">
        <v>683</v>
      </c>
      <c r="C346" s="10">
        <v>0</v>
      </c>
      <c r="D346" s="10">
        <v>0</v>
      </c>
      <c r="E346" s="10">
        <f t="shared" si="6"/>
        <v>0</v>
      </c>
      <c r="F346" s="13">
        <v>109462.32</v>
      </c>
      <c r="G346" s="13"/>
      <c r="H346" s="13">
        <v>109462.32</v>
      </c>
    </row>
    <row r="347" spans="1:8" x14ac:dyDescent="0.25">
      <c r="A347" s="6" t="s">
        <v>684</v>
      </c>
      <c r="B347" s="6" t="s">
        <v>685</v>
      </c>
      <c r="C347" s="10">
        <v>0</v>
      </c>
      <c r="D347" s="10">
        <v>0</v>
      </c>
      <c r="E347" s="10">
        <f t="shared" si="6"/>
        <v>0</v>
      </c>
      <c r="F347" s="13">
        <v>15100.41</v>
      </c>
      <c r="G347" s="13"/>
      <c r="H347" s="13">
        <v>15100.41</v>
      </c>
    </row>
    <row r="348" spans="1:8" x14ac:dyDescent="0.25">
      <c r="A348" s="6" t="s">
        <v>686</v>
      </c>
      <c r="B348" s="6" t="s">
        <v>687</v>
      </c>
      <c r="C348" s="10">
        <v>0</v>
      </c>
      <c r="D348" s="10">
        <v>0</v>
      </c>
      <c r="E348" s="10">
        <f t="shared" si="6"/>
        <v>0</v>
      </c>
      <c r="F348" s="13">
        <v>257208.26</v>
      </c>
      <c r="G348" s="13"/>
      <c r="H348" s="13">
        <v>257208.26</v>
      </c>
    </row>
    <row r="349" spans="1:8" x14ac:dyDescent="0.25">
      <c r="A349" s="6" t="s">
        <v>688</v>
      </c>
      <c r="B349" s="6" t="s">
        <v>689</v>
      </c>
      <c r="C349" s="10">
        <v>0</v>
      </c>
      <c r="D349" s="10">
        <v>0</v>
      </c>
      <c r="E349" s="10">
        <f t="shared" si="6"/>
        <v>0</v>
      </c>
      <c r="F349" s="13">
        <v>125251.97</v>
      </c>
      <c r="G349" s="13"/>
      <c r="H349" s="13">
        <v>125251.97</v>
      </c>
    </row>
    <row r="350" spans="1:8" x14ac:dyDescent="0.25">
      <c r="A350" s="6" t="s">
        <v>690</v>
      </c>
      <c r="B350" s="6" t="s">
        <v>691</v>
      </c>
      <c r="C350" s="10">
        <v>0</v>
      </c>
      <c r="D350" s="10">
        <v>0</v>
      </c>
      <c r="E350" s="10">
        <f t="shared" si="6"/>
        <v>0</v>
      </c>
      <c r="F350" s="13">
        <v>176004.39</v>
      </c>
      <c r="G350" s="13"/>
      <c r="H350" s="13">
        <v>176004.39</v>
      </c>
    </row>
    <row r="351" spans="1:8" x14ac:dyDescent="0.25">
      <c r="A351" s="6" t="s">
        <v>692</v>
      </c>
      <c r="B351" s="6" t="s">
        <v>693</v>
      </c>
      <c r="C351" s="10">
        <v>0</v>
      </c>
      <c r="D351" s="10">
        <v>0</v>
      </c>
      <c r="E351" s="10">
        <f t="shared" si="6"/>
        <v>0</v>
      </c>
      <c r="F351" s="13">
        <v>262408.82</v>
      </c>
      <c r="G351" s="13"/>
      <c r="H351" s="13">
        <v>262408.82</v>
      </c>
    </row>
    <row r="352" spans="1:8" x14ac:dyDescent="0.25">
      <c r="A352" s="6" t="s">
        <v>694</v>
      </c>
      <c r="B352" s="6" t="s">
        <v>695</v>
      </c>
      <c r="C352" s="10">
        <v>0</v>
      </c>
      <c r="D352" s="10">
        <v>0</v>
      </c>
      <c r="E352" s="10">
        <f t="shared" si="6"/>
        <v>0</v>
      </c>
      <c r="F352" s="13">
        <v>96617.57</v>
      </c>
      <c r="G352" s="13"/>
      <c r="H352" s="13">
        <v>96617.57</v>
      </c>
    </row>
    <row r="353" spans="1:8" x14ac:dyDescent="0.25">
      <c r="A353" s="6" t="s">
        <v>696</v>
      </c>
      <c r="B353" s="6" t="s">
        <v>697</v>
      </c>
      <c r="C353" s="10">
        <v>0</v>
      </c>
      <c r="D353" s="10">
        <v>0</v>
      </c>
      <c r="E353" s="10">
        <f t="shared" si="6"/>
        <v>0</v>
      </c>
      <c r="F353" s="13">
        <v>263286.02</v>
      </c>
      <c r="G353" s="13"/>
      <c r="H353" s="13">
        <v>263286.02</v>
      </c>
    </row>
    <row r="354" spans="1:8" x14ac:dyDescent="0.25">
      <c r="A354" s="6" t="s">
        <v>698</v>
      </c>
      <c r="B354" s="6" t="s">
        <v>699</v>
      </c>
      <c r="C354" s="10">
        <v>0</v>
      </c>
      <c r="D354" s="10">
        <v>0</v>
      </c>
      <c r="E354" s="10">
        <f t="shared" si="6"/>
        <v>0</v>
      </c>
      <c r="F354" s="13">
        <v>513288.69</v>
      </c>
      <c r="G354" s="13"/>
      <c r="H354" s="13">
        <v>513288.69</v>
      </c>
    </row>
    <row r="355" spans="1:8" x14ac:dyDescent="0.25">
      <c r="A355" s="6" t="s">
        <v>700</v>
      </c>
      <c r="B355" s="6" t="s">
        <v>701</v>
      </c>
      <c r="C355" s="10">
        <v>0</v>
      </c>
      <c r="D355" s="10">
        <v>0</v>
      </c>
      <c r="E355" s="10">
        <f t="shared" si="6"/>
        <v>0</v>
      </c>
      <c r="F355" s="13">
        <v>137156.85</v>
      </c>
      <c r="G355" s="13"/>
      <c r="H355" s="13">
        <v>137156.85</v>
      </c>
    </row>
    <row r="356" spans="1:8" x14ac:dyDescent="0.25">
      <c r="A356" s="6" t="s">
        <v>702</v>
      </c>
      <c r="B356" s="6" t="s">
        <v>703</v>
      </c>
      <c r="C356" s="10">
        <v>0</v>
      </c>
      <c r="D356" s="10">
        <v>0</v>
      </c>
      <c r="E356" s="10">
        <f t="shared" si="6"/>
        <v>0</v>
      </c>
      <c r="F356" s="13">
        <v>1057530.1000000001</v>
      </c>
      <c r="G356" s="13"/>
      <c r="H356" s="13">
        <v>1057530.1000000001</v>
      </c>
    </row>
    <row r="357" spans="1:8" x14ac:dyDescent="0.25">
      <c r="A357" s="6" t="s">
        <v>704</v>
      </c>
      <c r="B357" s="6" t="s">
        <v>705</v>
      </c>
      <c r="C357" s="10">
        <v>0</v>
      </c>
      <c r="D357" s="10">
        <v>0</v>
      </c>
      <c r="E357" s="10">
        <f t="shared" si="6"/>
        <v>0</v>
      </c>
      <c r="F357" s="13">
        <v>175565.79</v>
      </c>
      <c r="G357" s="13"/>
      <c r="H357" s="13">
        <v>175565.79</v>
      </c>
    </row>
    <row r="358" spans="1:8" x14ac:dyDescent="0.25">
      <c r="A358" s="6" t="s">
        <v>706</v>
      </c>
      <c r="B358" s="6" t="s">
        <v>707</v>
      </c>
      <c r="C358" s="10">
        <v>0</v>
      </c>
      <c r="D358" s="10">
        <v>0</v>
      </c>
      <c r="E358" s="10">
        <f t="shared" si="6"/>
        <v>0</v>
      </c>
      <c r="F358" s="13">
        <v>309527.12</v>
      </c>
      <c r="G358" s="13"/>
      <c r="H358" s="13">
        <v>309527.12</v>
      </c>
    </row>
    <row r="359" spans="1:8" x14ac:dyDescent="0.25">
      <c r="A359" s="6" t="s">
        <v>708</v>
      </c>
      <c r="B359" s="6" t="s">
        <v>709</v>
      </c>
      <c r="C359" s="10">
        <v>0</v>
      </c>
      <c r="D359" s="10">
        <v>0</v>
      </c>
      <c r="E359" s="10">
        <f t="shared" si="6"/>
        <v>0</v>
      </c>
      <c r="F359" s="13">
        <v>150753.49</v>
      </c>
      <c r="G359" s="13"/>
      <c r="H359" s="13">
        <v>150753.49</v>
      </c>
    </row>
    <row r="360" spans="1:8" x14ac:dyDescent="0.25">
      <c r="A360" s="6" t="s">
        <v>710</v>
      </c>
      <c r="B360" s="6" t="s">
        <v>711</v>
      </c>
      <c r="C360" s="10">
        <v>0</v>
      </c>
      <c r="D360" s="10">
        <v>0</v>
      </c>
      <c r="E360" s="10">
        <f t="shared" si="6"/>
        <v>0</v>
      </c>
      <c r="F360" s="13">
        <v>29887.54</v>
      </c>
      <c r="G360" s="13"/>
      <c r="H360" s="13">
        <v>29887.54</v>
      </c>
    </row>
    <row r="361" spans="1:8" x14ac:dyDescent="0.25">
      <c r="A361" s="6" t="s">
        <v>712</v>
      </c>
      <c r="B361" s="6" t="s">
        <v>713</v>
      </c>
      <c r="C361" s="10">
        <v>0</v>
      </c>
      <c r="D361" s="10">
        <v>0</v>
      </c>
      <c r="E361" s="10">
        <f t="shared" si="6"/>
        <v>0</v>
      </c>
      <c r="F361" s="13">
        <v>42669.63</v>
      </c>
      <c r="G361" s="13"/>
      <c r="H361" s="13">
        <v>42669.63</v>
      </c>
    </row>
    <row r="362" spans="1:8" x14ac:dyDescent="0.25">
      <c r="A362" s="6" t="s">
        <v>714</v>
      </c>
      <c r="B362" s="6" t="s">
        <v>715</v>
      </c>
      <c r="C362" s="10">
        <v>0</v>
      </c>
      <c r="D362" s="10">
        <v>0</v>
      </c>
      <c r="E362" s="10">
        <f t="shared" si="6"/>
        <v>0</v>
      </c>
      <c r="F362" s="13">
        <v>136530.28</v>
      </c>
      <c r="G362" s="13"/>
      <c r="H362" s="13">
        <v>136530.28</v>
      </c>
    </row>
    <row r="363" spans="1:8" x14ac:dyDescent="0.25">
      <c r="A363" s="6" t="s">
        <v>716</v>
      </c>
      <c r="B363" s="6" t="s">
        <v>717</v>
      </c>
      <c r="C363" s="10">
        <v>0</v>
      </c>
      <c r="D363" s="10">
        <v>0</v>
      </c>
      <c r="E363" s="10">
        <f t="shared" si="6"/>
        <v>0</v>
      </c>
      <c r="F363" s="13">
        <v>53133.4</v>
      </c>
      <c r="G363" s="13"/>
      <c r="H363" s="13">
        <v>53133.4</v>
      </c>
    </row>
    <row r="364" spans="1:8" x14ac:dyDescent="0.25">
      <c r="A364" s="6" t="s">
        <v>718</v>
      </c>
      <c r="B364" s="6" t="s">
        <v>719</v>
      </c>
      <c r="C364" s="10">
        <v>0</v>
      </c>
      <c r="D364" s="10">
        <v>0</v>
      </c>
      <c r="E364" s="10">
        <f t="shared" si="6"/>
        <v>0</v>
      </c>
      <c r="F364" s="13">
        <v>122683.02</v>
      </c>
      <c r="G364" s="13"/>
      <c r="H364" s="13">
        <v>122683.02</v>
      </c>
    </row>
    <row r="365" spans="1:8" x14ac:dyDescent="0.25">
      <c r="A365" s="6" t="s">
        <v>720</v>
      </c>
      <c r="B365" s="6" t="s">
        <v>721</v>
      </c>
      <c r="C365" s="10">
        <v>0</v>
      </c>
      <c r="D365" s="10">
        <v>0</v>
      </c>
      <c r="E365" s="10">
        <f t="shared" si="6"/>
        <v>0</v>
      </c>
      <c r="F365" s="13">
        <v>39912.71</v>
      </c>
      <c r="G365" s="13"/>
      <c r="H365" s="13">
        <v>39912.71</v>
      </c>
    </row>
    <row r="366" spans="1:8" x14ac:dyDescent="0.25">
      <c r="A366" s="6" t="s">
        <v>722</v>
      </c>
      <c r="B366" s="6" t="s">
        <v>723</v>
      </c>
      <c r="C366" s="10">
        <v>0</v>
      </c>
      <c r="D366" s="10">
        <v>0</v>
      </c>
      <c r="E366" s="10">
        <f t="shared" si="6"/>
        <v>0</v>
      </c>
      <c r="F366" s="13">
        <v>249438.76</v>
      </c>
      <c r="G366" s="13"/>
      <c r="H366" s="13">
        <v>249438.76</v>
      </c>
    </row>
    <row r="367" spans="1:8" x14ac:dyDescent="0.25">
      <c r="A367" s="6" t="s">
        <v>724</v>
      </c>
      <c r="B367" s="6" t="s">
        <v>725</v>
      </c>
      <c r="C367" s="10">
        <v>0</v>
      </c>
      <c r="D367" s="10">
        <v>0</v>
      </c>
      <c r="E367" s="10">
        <f t="shared" si="6"/>
        <v>0</v>
      </c>
      <c r="F367" s="13">
        <v>51692.28</v>
      </c>
      <c r="G367" s="13"/>
      <c r="H367" s="13">
        <v>51692.28</v>
      </c>
    </row>
    <row r="368" spans="1:8" x14ac:dyDescent="0.25">
      <c r="A368" s="6" t="s">
        <v>726</v>
      </c>
      <c r="B368" s="6" t="s">
        <v>727</v>
      </c>
      <c r="C368" s="10">
        <v>0</v>
      </c>
      <c r="D368" s="10">
        <v>0</v>
      </c>
      <c r="E368" s="10">
        <f t="shared" si="6"/>
        <v>0</v>
      </c>
      <c r="F368" s="13">
        <v>93672.68</v>
      </c>
      <c r="G368" s="13"/>
      <c r="H368" s="13">
        <v>93672.68</v>
      </c>
    </row>
    <row r="369" spans="1:8" x14ac:dyDescent="0.25">
      <c r="A369" s="6" t="s">
        <v>728</v>
      </c>
      <c r="B369" s="6" t="s">
        <v>729</v>
      </c>
      <c r="C369" s="10">
        <v>0</v>
      </c>
      <c r="D369" s="10">
        <v>0</v>
      </c>
      <c r="E369" s="10">
        <f t="shared" si="6"/>
        <v>0</v>
      </c>
      <c r="F369" s="13">
        <v>167608.31</v>
      </c>
      <c r="G369" s="13"/>
      <c r="H369" s="13">
        <v>167608.31</v>
      </c>
    </row>
    <row r="370" spans="1:8" x14ac:dyDescent="0.25">
      <c r="A370" s="6" t="s">
        <v>730</v>
      </c>
      <c r="B370" s="6" t="s">
        <v>731</v>
      </c>
      <c r="C370" s="10">
        <v>0</v>
      </c>
      <c r="D370" s="10">
        <v>0</v>
      </c>
      <c r="E370" s="10">
        <f t="shared" si="6"/>
        <v>0</v>
      </c>
      <c r="F370" s="13">
        <v>1168809.48</v>
      </c>
      <c r="G370" s="13"/>
      <c r="H370" s="13">
        <v>1168809.48</v>
      </c>
    </row>
    <row r="371" spans="1:8" x14ac:dyDescent="0.25">
      <c r="A371" s="6" t="s">
        <v>732</v>
      </c>
      <c r="B371" s="6" t="s">
        <v>733</v>
      </c>
      <c r="C371" s="10">
        <v>0</v>
      </c>
      <c r="D371" s="10">
        <v>0</v>
      </c>
      <c r="E371" s="10">
        <f t="shared" si="6"/>
        <v>0</v>
      </c>
      <c r="F371" s="13">
        <v>66354.09</v>
      </c>
      <c r="G371" s="13"/>
      <c r="H371" s="13">
        <v>66354.09</v>
      </c>
    </row>
    <row r="372" spans="1:8" x14ac:dyDescent="0.25">
      <c r="A372" s="6" t="s">
        <v>734</v>
      </c>
      <c r="B372" s="6" t="s">
        <v>735</v>
      </c>
      <c r="C372" s="10">
        <v>0</v>
      </c>
      <c r="D372" s="10">
        <v>0</v>
      </c>
      <c r="E372" s="10">
        <f t="shared" si="6"/>
        <v>0</v>
      </c>
      <c r="F372" s="13">
        <v>230328.28</v>
      </c>
      <c r="G372" s="13"/>
      <c r="H372" s="13">
        <v>230328.28</v>
      </c>
    </row>
    <row r="373" spans="1:8" x14ac:dyDescent="0.25">
      <c r="A373" s="6" t="s">
        <v>736</v>
      </c>
      <c r="B373" s="6" t="s">
        <v>737</v>
      </c>
      <c r="C373" s="10">
        <v>0</v>
      </c>
      <c r="D373" s="10">
        <v>0</v>
      </c>
      <c r="E373" s="10">
        <f t="shared" si="6"/>
        <v>0</v>
      </c>
      <c r="F373" s="13">
        <v>287095.8</v>
      </c>
      <c r="G373" s="13"/>
      <c r="H373" s="13">
        <v>287095.8</v>
      </c>
    </row>
    <row r="374" spans="1:8" x14ac:dyDescent="0.25">
      <c r="A374" s="6" t="s">
        <v>738</v>
      </c>
      <c r="B374" s="6" t="s">
        <v>739</v>
      </c>
      <c r="C374" s="10">
        <v>0</v>
      </c>
      <c r="D374" s="10">
        <v>0</v>
      </c>
      <c r="E374" s="10">
        <f t="shared" si="6"/>
        <v>0</v>
      </c>
      <c r="F374" s="13">
        <v>129512.66</v>
      </c>
      <c r="G374" s="13"/>
      <c r="H374" s="13">
        <v>129512.66</v>
      </c>
    </row>
    <row r="375" spans="1:8" x14ac:dyDescent="0.25">
      <c r="A375" s="6" t="s">
        <v>740</v>
      </c>
      <c r="B375" s="6" t="s">
        <v>741</v>
      </c>
      <c r="C375" s="10">
        <v>0</v>
      </c>
      <c r="D375" s="10">
        <v>0</v>
      </c>
      <c r="E375" s="10">
        <f t="shared" si="6"/>
        <v>0</v>
      </c>
      <c r="F375" s="13">
        <v>137407.48000000001</v>
      </c>
      <c r="G375" s="13"/>
      <c r="H375" s="13">
        <v>137407.48000000001</v>
      </c>
    </row>
    <row r="376" spans="1:8" x14ac:dyDescent="0.25">
      <c r="A376" s="6" t="s">
        <v>742</v>
      </c>
      <c r="B376" s="6" t="s">
        <v>743</v>
      </c>
      <c r="C376" s="10">
        <v>0</v>
      </c>
      <c r="D376" s="10">
        <v>0</v>
      </c>
      <c r="E376" s="10">
        <f t="shared" si="6"/>
        <v>0</v>
      </c>
      <c r="F376" s="13">
        <v>41479.14</v>
      </c>
      <c r="G376" s="13"/>
      <c r="H376" s="13">
        <v>41479.14</v>
      </c>
    </row>
    <row r="377" spans="1:8" x14ac:dyDescent="0.25">
      <c r="A377" s="6" t="s">
        <v>744</v>
      </c>
      <c r="B377" s="6" t="s">
        <v>745</v>
      </c>
      <c r="C377" s="10">
        <v>0</v>
      </c>
      <c r="D377" s="10">
        <v>0</v>
      </c>
      <c r="E377" s="10">
        <f t="shared" si="6"/>
        <v>0</v>
      </c>
      <c r="F377" s="13">
        <v>61780.11</v>
      </c>
      <c r="G377" s="13"/>
      <c r="H377" s="13">
        <v>61780.11</v>
      </c>
    </row>
    <row r="378" spans="1:8" x14ac:dyDescent="0.25">
      <c r="A378" s="6" t="s">
        <v>746</v>
      </c>
      <c r="B378" s="6" t="s">
        <v>747</v>
      </c>
      <c r="C378" s="10">
        <v>0</v>
      </c>
      <c r="D378" s="10">
        <v>0</v>
      </c>
      <c r="E378" s="10">
        <f t="shared" si="6"/>
        <v>0</v>
      </c>
      <c r="F378" s="13">
        <v>82457.02</v>
      </c>
      <c r="G378" s="13"/>
      <c r="H378" s="13">
        <v>82457.02</v>
      </c>
    </row>
    <row r="379" spans="1:8" x14ac:dyDescent="0.25">
      <c r="A379" s="6" t="s">
        <v>748</v>
      </c>
      <c r="B379" s="6" t="s">
        <v>749</v>
      </c>
      <c r="C379" s="10">
        <v>0</v>
      </c>
      <c r="D379" s="10">
        <v>0</v>
      </c>
      <c r="E379" s="10">
        <f t="shared" si="6"/>
        <v>0</v>
      </c>
      <c r="F379" s="13">
        <v>25250.9</v>
      </c>
      <c r="G379" s="13"/>
      <c r="H379" s="13">
        <v>25250.9</v>
      </c>
    </row>
    <row r="380" spans="1:8" x14ac:dyDescent="0.25">
      <c r="A380" s="6" t="s">
        <v>750</v>
      </c>
      <c r="B380" s="6" t="s">
        <v>751</v>
      </c>
      <c r="C380" s="10">
        <v>0</v>
      </c>
      <c r="D380" s="10">
        <v>0</v>
      </c>
      <c r="E380" s="10">
        <f t="shared" si="6"/>
        <v>0</v>
      </c>
      <c r="F380" s="13">
        <v>103071.28</v>
      </c>
      <c r="G380" s="13"/>
      <c r="H380" s="13">
        <v>103071.28</v>
      </c>
    </row>
    <row r="381" spans="1:8" x14ac:dyDescent="0.25">
      <c r="A381" s="6" t="s">
        <v>752</v>
      </c>
      <c r="B381" s="6" t="s">
        <v>753</v>
      </c>
      <c r="C381" s="10">
        <v>0</v>
      </c>
      <c r="D381" s="10">
        <v>0</v>
      </c>
      <c r="E381" s="10">
        <f t="shared" si="6"/>
        <v>0</v>
      </c>
      <c r="F381" s="13">
        <v>827076.51</v>
      </c>
      <c r="G381" s="13"/>
      <c r="H381" s="13">
        <v>827076.51</v>
      </c>
    </row>
    <row r="382" spans="1:8" x14ac:dyDescent="0.25">
      <c r="A382" s="6" t="s">
        <v>754</v>
      </c>
      <c r="B382" s="6" t="s">
        <v>755</v>
      </c>
      <c r="C382" s="10">
        <v>0</v>
      </c>
      <c r="D382" s="10">
        <v>0</v>
      </c>
      <c r="E382" s="10">
        <f t="shared" si="6"/>
        <v>0</v>
      </c>
      <c r="F382" s="13">
        <v>22869.919999999998</v>
      </c>
      <c r="G382" s="13"/>
      <c r="H382" s="13">
        <v>22869.919999999998</v>
      </c>
    </row>
    <row r="383" spans="1:8" x14ac:dyDescent="0.25">
      <c r="A383" s="6" t="s">
        <v>756</v>
      </c>
      <c r="B383" s="6" t="s">
        <v>757</v>
      </c>
      <c r="C383" s="10">
        <v>0</v>
      </c>
      <c r="D383" s="10">
        <v>0</v>
      </c>
      <c r="E383" s="10">
        <f t="shared" si="6"/>
        <v>0</v>
      </c>
      <c r="F383" s="13">
        <v>680458.4</v>
      </c>
      <c r="G383" s="13"/>
      <c r="H383" s="13">
        <v>680458.4</v>
      </c>
    </row>
    <row r="384" spans="1:8" x14ac:dyDescent="0.25">
      <c r="A384" s="6" t="s">
        <v>758</v>
      </c>
      <c r="B384" s="6" t="s">
        <v>759</v>
      </c>
      <c r="C384" s="10">
        <v>0</v>
      </c>
      <c r="D384" s="10">
        <v>0</v>
      </c>
      <c r="E384" s="10">
        <f t="shared" si="6"/>
        <v>0</v>
      </c>
      <c r="F384" s="13">
        <v>233085.2</v>
      </c>
      <c r="G384" s="13"/>
      <c r="H384" s="13">
        <v>233085.2</v>
      </c>
    </row>
    <row r="385" spans="1:8" x14ac:dyDescent="0.25">
      <c r="A385" s="6" t="s">
        <v>760</v>
      </c>
      <c r="B385" s="6" t="s">
        <v>761</v>
      </c>
      <c r="C385" s="10">
        <v>0</v>
      </c>
      <c r="D385" s="10">
        <v>0</v>
      </c>
      <c r="E385" s="10">
        <f t="shared" si="6"/>
        <v>0</v>
      </c>
      <c r="F385" s="13">
        <v>184901.73</v>
      </c>
      <c r="G385" s="13"/>
      <c r="H385" s="13">
        <v>184901.73</v>
      </c>
    </row>
    <row r="386" spans="1:8" x14ac:dyDescent="0.25">
      <c r="A386" s="6" t="s">
        <v>762</v>
      </c>
      <c r="B386" s="6" t="s">
        <v>763</v>
      </c>
      <c r="C386" s="10">
        <v>0</v>
      </c>
      <c r="D386" s="10">
        <v>0</v>
      </c>
      <c r="E386" s="10">
        <f t="shared" si="6"/>
        <v>0</v>
      </c>
      <c r="F386" s="13">
        <v>140477.69</v>
      </c>
      <c r="G386" s="13"/>
      <c r="H386" s="13">
        <v>140477.69</v>
      </c>
    </row>
    <row r="387" spans="1:8" x14ac:dyDescent="0.25">
      <c r="A387" s="6" t="s">
        <v>764</v>
      </c>
      <c r="B387" s="6" t="s">
        <v>765</v>
      </c>
      <c r="C387" s="10">
        <v>0</v>
      </c>
      <c r="D387" s="10">
        <v>0</v>
      </c>
      <c r="E387" s="10">
        <f t="shared" si="6"/>
        <v>0</v>
      </c>
      <c r="F387" s="13">
        <v>184212.5</v>
      </c>
      <c r="G387" s="13"/>
      <c r="H387" s="13">
        <v>184212.5</v>
      </c>
    </row>
    <row r="388" spans="1:8" x14ac:dyDescent="0.25">
      <c r="A388" s="6" t="s">
        <v>766</v>
      </c>
      <c r="B388" s="6" t="s">
        <v>767</v>
      </c>
      <c r="C388" s="10">
        <v>0</v>
      </c>
      <c r="D388" s="10">
        <v>0</v>
      </c>
      <c r="E388" s="10">
        <f t="shared" si="6"/>
        <v>0</v>
      </c>
      <c r="F388" s="13">
        <v>74060.94</v>
      </c>
      <c r="G388" s="13"/>
      <c r="H388" s="13">
        <v>74060.94</v>
      </c>
    </row>
    <row r="389" spans="1:8" x14ac:dyDescent="0.25">
      <c r="A389" s="6" t="s">
        <v>768</v>
      </c>
      <c r="B389" s="6" t="s">
        <v>769</v>
      </c>
      <c r="C389" s="10">
        <v>0</v>
      </c>
      <c r="D389" s="10">
        <v>0</v>
      </c>
      <c r="E389" s="10">
        <f t="shared" si="6"/>
        <v>0</v>
      </c>
      <c r="F389" s="13">
        <v>37281.1</v>
      </c>
      <c r="G389" s="13"/>
      <c r="H389" s="13">
        <v>37281.1</v>
      </c>
    </row>
    <row r="390" spans="1:8" x14ac:dyDescent="0.25">
      <c r="A390" s="6" t="s">
        <v>770</v>
      </c>
      <c r="B390" s="6" t="s">
        <v>771</v>
      </c>
      <c r="C390" s="10">
        <v>0</v>
      </c>
      <c r="D390" s="10">
        <v>0</v>
      </c>
      <c r="E390" s="10">
        <f t="shared" si="6"/>
        <v>0</v>
      </c>
      <c r="F390" s="13">
        <v>300379.15000000002</v>
      </c>
      <c r="G390" s="13"/>
      <c r="H390" s="13">
        <v>300379.15000000002</v>
      </c>
    </row>
    <row r="391" spans="1:8" x14ac:dyDescent="0.25">
      <c r="A391" s="6" t="s">
        <v>772</v>
      </c>
      <c r="B391" s="6" t="s">
        <v>773</v>
      </c>
      <c r="C391" s="10">
        <v>0</v>
      </c>
      <c r="D391" s="10">
        <v>0</v>
      </c>
      <c r="E391" s="10">
        <f t="shared" si="6"/>
        <v>0</v>
      </c>
      <c r="F391" s="13">
        <v>6290919.3700000001</v>
      </c>
      <c r="G391" s="13"/>
      <c r="H391" s="13">
        <v>6290919.3700000001</v>
      </c>
    </row>
    <row r="392" spans="1:8" x14ac:dyDescent="0.25">
      <c r="A392" s="6" t="s">
        <v>774</v>
      </c>
      <c r="B392" s="6" t="s">
        <v>775</v>
      </c>
      <c r="C392" s="10">
        <v>0</v>
      </c>
      <c r="D392" s="10">
        <v>0</v>
      </c>
      <c r="E392" s="10">
        <f t="shared" ref="E392:E455" si="7">C392-D392</f>
        <v>0</v>
      </c>
      <c r="F392" s="13">
        <v>1195438.8400000001</v>
      </c>
      <c r="G392" s="13"/>
      <c r="H392" s="13">
        <v>1195438.8400000001</v>
      </c>
    </row>
    <row r="393" spans="1:8" x14ac:dyDescent="0.25">
      <c r="A393" s="6" t="s">
        <v>776</v>
      </c>
      <c r="B393" s="6" t="s">
        <v>777</v>
      </c>
      <c r="C393" s="10">
        <v>0</v>
      </c>
      <c r="D393" s="10">
        <v>0</v>
      </c>
      <c r="E393" s="10">
        <f t="shared" si="7"/>
        <v>0</v>
      </c>
      <c r="F393" s="13">
        <v>181142.29</v>
      </c>
      <c r="G393" s="13"/>
      <c r="H393" s="13">
        <v>181142.29</v>
      </c>
    </row>
    <row r="394" spans="1:8" x14ac:dyDescent="0.25">
      <c r="A394" s="6" t="s">
        <v>778</v>
      </c>
      <c r="B394" s="6" t="s">
        <v>779</v>
      </c>
      <c r="C394" s="10">
        <v>0</v>
      </c>
      <c r="D394" s="10">
        <v>0</v>
      </c>
      <c r="E394" s="10">
        <f t="shared" si="7"/>
        <v>0</v>
      </c>
      <c r="F394" s="13">
        <v>176004.39</v>
      </c>
      <c r="G394" s="13"/>
      <c r="H394" s="13">
        <v>176004.39</v>
      </c>
    </row>
    <row r="395" spans="1:8" x14ac:dyDescent="0.25">
      <c r="A395" s="6" t="s">
        <v>780</v>
      </c>
      <c r="B395" s="6" t="s">
        <v>781</v>
      </c>
      <c r="C395" s="10">
        <v>0</v>
      </c>
      <c r="D395" s="10">
        <v>0</v>
      </c>
      <c r="E395" s="10">
        <f t="shared" si="7"/>
        <v>0</v>
      </c>
      <c r="F395" s="13">
        <v>56892.84</v>
      </c>
      <c r="G395" s="13"/>
      <c r="H395" s="13">
        <v>56892.84</v>
      </c>
    </row>
    <row r="396" spans="1:8" x14ac:dyDescent="0.25">
      <c r="A396" s="6" t="s">
        <v>782</v>
      </c>
      <c r="B396" s="6" t="s">
        <v>783</v>
      </c>
      <c r="C396" s="10">
        <v>0</v>
      </c>
      <c r="D396" s="10">
        <v>0</v>
      </c>
      <c r="E396" s="10">
        <f t="shared" si="7"/>
        <v>0</v>
      </c>
      <c r="F396" s="13">
        <v>3155547.51</v>
      </c>
      <c r="G396" s="13"/>
      <c r="H396" s="13">
        <v>3155547.51</v>
      </c>
    </row>
    <row r="397" spans="1:8" x14ac:dyDescent="0.25">
      <c r="A397" s="6" t="s">
        <v>784</v>
      </c>
      <c r="B397" s="6" t="s">
        <v>785</v>
      </c>
      <c r="C397" s="10">
        <v>0</v>
      </c>
      <c r="D397" s="10">
        <v>0</v>
      </c>
      <c r="E397" s="10">
        <f t="shared" si="7"/>
        <v>0</v>
      </c>
      <c r="F397" s="13">
        <v>211468.43</v>
      </c>
      <c r="G397" s="13"/>
      <c r="H397" s="13">
        <v>211468.43</v>
      </c>
    </row>
    <row r="398" spans="1:8" x14ac:dyDescent="0.25">
      <c r="A398" s="6" t="s">
        <v>786</v>
      </c>
      <c r="B398" s="6" t="s">
        <v>787</v>
      </c>
      <c r="C398" s="10">
        <v>0</v>
      </c>
      <c r="D398" s="10">
        <v>0</v>
      </c>
      <c r="E398" s="10">
        <f t="shared" si="7"/>
        <v>0</v>
      </c>
      <c r="F398" s="13">
        <v>421433.08</v>
      </c>
      <c r="G398" s="13"/>
      <c r="H398" s="13">
        <v>421433.08</v>
      </c>
    </row>
    <row r="399" spans="1:8" x14ac:dyDescent="0.25">
      <c r="A399" s="6" t="s">
        <v>788</v>
      </c>
      <c r="B399" s="6" t="s">
        <v>789</v>
      </c>
      <c r="C399" s="10">
        <v>0</v>
      </c>
      <c r="D399" s="10">
        <v>0</v>
      </c>
      <c r="E399" s="10">
        <f t="shared" si="7"/>
        <v>0</v>
      </c>
      <c r="F399" s="13">
        <v>261468.96</v>
      </c>
      <c r="G399" s="13"/>
      <c r="H399" s="13">
        <v>261468.96</v>
      </c>
    </row>
    <row r="400" spans="1:8" x14ac:dyDescent="0.25">
      <c r="A400" s="6" t="s">
        <v>790</v>
      </c>
      <c r="B400" s="6" t="s">
        <v>791</v>
      </c>
      <c r="C400" s="10">
        <v>0</v>
      </c>
      <c r="D400" s="10">
        <v>0</v>
      </c>
      <c r="E400" s="10">
        <f t="shared" si="7"/>
        <v>0</v>
      </c>
      <c r="F400" s="13">
        <v>175189.84</v>
      </c>
      <c r="G400" s="13"/>
      <c r="H400" s="13">
        <v>175189.84</v>
      </c>
    </row>
    <row r="401" spans="1:8" x14ac:dyDescent="0.25">
      <c r="A401" s="6" t="s">
        <v>792</v>
      </c>
      <c r="B401" s="6" t="s">
        <v>793</v>
      </c>
      <c r="C401" s="10">
        <v>0</v>
      </c>
      <c r="D401" s="10">
        <v>0</v>
      </c>
      <c r="E401" s="10">
        <f t="shared" si="7"/>
        <v>0</v>
      </c>
      <c r="F401" s="13">
        <v>102068.76</v>
      </c>
      <c r="G401" s="13"/>
      <c r="H401" s="13">
        <v>102068.76</v>
      </c>
    </row>
    <row r="402" spans="1:8" x14ac:dyDescent="0.25">
      <c r="A402" s="6" t="s">
        <v>794</v>
      </c>
      <c r="B402" s="6" t="s">
        <v>795</v>
      </c>
      <c r="C402" s="10">
        <v>0</v>
      </c>
      <c r="D402" s="10">
        <v>0</v>
      </c>
      <c r="E402" s="10">
        <f t="shared" si="7"/>
        <v>0</v>
      </c>
      <c r="F402" s="13">
        <v>204200.18</v>
      </c>
      <c r="G402" s="13"/>
      <c r="H402" s="13">
        <v>204200.18</v>
      </c>
    </row>
    <row r="403" spans="1:8" x14ac:dyDescent="0.25">
      <c r="A403" s="6" t="s">
        <v>796</v>
      </c>
      <c r="B403" s="6" t="s">
        <v>797</v>
      </c>
      <c r="C403" s="10">
        <v>0</v>
      </c>
      <c r="D403" s="10">
        <v>0</v>
      </c>
      <c r="E403" s="10">
        <f t="shared" si="7"/>
        <v>0</v>
      </c>
      <c r="F403" s="13">
        <v>2513999.2999999998</v>
      </c>
      <c r="G403" s="13"/>
      <c r="H403" s="13">
        <v>2513999.2999999998</v>
      </c>
    </row>
    <row r="404" spans="1:8" x14ac:dyDescent="0.25">
      <c r="A404" s="6" t="s">
        <v>798</v>
      </c>
      <c r="B404" s="6" t="s">
        <v>799</v>
      </c>
      <c r="C404" s="10">
        <v>0</v>
      </c>
      <c r="D404" s="10">
        <v>0</v>
      </c>
      <c r="E404" s="10">
        <f t="shared" si="7"/>
        <v>0</v>
      </c>
      <c r="F404" s="13">
        <v>305391.74</v>
      </c>
      <c r="G404" s="13"/>
      <c r="H404" s="13">
        <v>305391.74</v>
      </c>
    </row>
    <row r="405" spans="1:8" x14ac:dyDescent="0.25">
      <c r="A405" s="6" t="s">
        <v>800</v>
      </c>
      <c r="B405" s="6" t="s">
        <v>801</v>
      </c>
      <c r="C405" s="10">
        <v>0</v>
      </c>
      <c r="D405" s="10">
        <v>0</v>
      </c>
      <c r="E405" s="10">
        <f t="shared" si="7"/>
        <v>0</v>
      </c>
      <c r="F405" s="13">
        <v>2626657.15</v>
      </c>
      <c r="G405" s="13"/>
      <c r="H405" s="13">
        <v>2626657.15</v>
      </c>
    </row>
    <row r="406" spans="1:8" x14ac:dyDescent="0.25">
      <c r="A406" s="6" t="s">
        <v>802</v>
      </c>
      <c r="B406" s="6" t="s">
        <v>803</v>
      </c>
      <c r="C406" s="10">
        <v>0</v>
      </c>
      <c r="D406" s="10">
        <v>0</v>
      </c>
      <c r="E406" s="10">
        <f t="shared" si="7"/>
        <v>0</v>
      </c>
      <c r="F406" s="13">
        <v>107331.97</v>
      </c>
      <c r="G406" s="13"/>
      <c r="H406" s="13">
        <v>107331.97</v>
      </c>
    </row>
    <row r="407" spans="1:8" x14ac:dyDescent="0.25">
      <c r="A407" s="6" t="s">
        <v>804</v>
      </c>
      <c r="B407" s="6" t="s">
        <v>805</v>
      </c>
      <c r="C407" s="10">
        <v>0</v>
      </c>
      <c r="D407" s="10">
        <v>0</v>
      </c>
      <c r="E407" s="10">
        <f t="shared" si="7"/>
        <v>0</v>
      </c>
      <c r="F407" s="13">
        <v>1694629.64</v>
      </c>
      <c r="G407" s="13"/>
      <c r="H407" s="13">
        <v>1694629.64</v>
      </c>
    </row>
    <row r="408" spans="1:8" x14ac:dyDescent="0.25">
      <c r="A408" s="6" t="s">
        <v>806</v>
      </c>
      <c r="B408" s="6" t="s">
        <v>807</v>
      </c>
      <c r="C408" s="10">
        <v>0</v>
      </c>
      <c r="D408" s="10">
        <v>0</v>
      </c>
      <c r="E408" s="10">
        <f t="shared" si="7"/>
        <v>0</v>
      </c>
      <c r="F408" s="13">
        <v>66855.350000000006</v>
      </c>
      <c r="G408" s="13"/>
      <c r="H408" s="13">
        <v>66855.350000000006</v>
      </c>
    </row>
    <row r="409" spans="1:8" x14ac:dyDescent="0.25">
      <c r="A409" s="6" t="s">
        <v>808</v>
      </c>
      <c r="B409" s="6" t="s">
        <v>809</v>
      </c>
      <c r="C409" s="10">
        <v>0</v>
      </c>
      <c r="D409" s="10">
        <v>0</v>
      </c>
      <c r="E409" s="10">
        <f t="shared" si="7"/>
        <v>0</v>
      </c>
      <c r="F409" s="13">
        <v>235027.57</v>
      </c>
      <c r="G409" s="13"/>
      <c r="H409" s="13">
        <v>235027.57</v>
      </c>
    </row>
    <row r="410" spans="1:8" x14ac:dyDescent="0.25">
      <c r="A410" s="6" t="s">
        <v>810</v>
      </c>
      <c r="B410" s="6" t="s">
        <v>811</v>
      </c>
      <c r="C410" s="10">
        <v>0</v>
      </c>
      <c r="D410" s="10">
        <v>0</v>
      </c>
      <c r="E410" s="10">
        <f t="shared" si="7"/>
        <v>0</v>
      </c>
      <c r="F410" s="13">
        <v>47682.21</v>
      </c>
      <c r="G410" s="13"/>
      <c r="H410" s="13">
        <v>47682.21</v>
      </c>
    </row>
    <row r="411" spans="1:8" x14ac:dyDescent="0.25">
      <c r="A411" s="6" t="s">
        <v>812</v>
      </c>
      <c r="B411" s="6" t="s">
        <v>813</v>
      </c>
      <c r="C411" s="10">
        <v>0</v>
      </c>
      <c r="D411" s="10">
        <v>0</v>
      </c>
      <c r="E411" s="10">
        <f t="shared" si="7"/>
        <v>0</v>
      </c>
      <c r="F411" s="13">
        <v>113723.02</v>
      </c>
      <c r="G411" s="13"/>
      <c r="H411" s="13">
        <v>113723.02</v>
      </c>
    </row>
    <row r="412" spans="1:8" x14ac:dyDescent="0.25">
      <c r="A412" s="6" t="s">
        <v>814</v>
      </c>
      <c r="B412" s="6" t="s">
        <v>815</v>
      </c>
      <c r="C412" s="10">
        <v>0</v>
      </c>
      <c r="D412" s="10">
        <v>0</v>
      </c>
      <c r="E412" s="10">
        <f t="shared" si="7"/>
        <v>0</v>
      </c>
      <c r="F412" s="13">
        <v>1345189.82</v>
      </c>
      <c r="G412" s="13"/>
      <c r="H412" s="13">
        <v>1345189.82</v>
      </c>
    </row>
    <row r="413" spans="1:8" x14ac:dyDescent="0.25">
      <c r="A413" s="6" t="s">
        <v>816</v>
      </c>
      <c r="B413" s="6" t="s">
        <v>817</v>
      </c>
      <c r="C413" s="10">
        <v>0</v>
      </c>
      <c r="D413" s="10">
        <v>0</v>
      </c>
      <c r="E413" s="10">
        <f t="shared" si="7"/>
        <v>0</v>
      </c>
      <c r="F413" s="13">
        <v>600131.73</v>
      </c>
      <c r="G413" s="13"/>
      <c r="H413" s="13">
        <v>600131.73</v>
      </c>
    </row>
    <row r="414" spans="1:8" x14ac:dyDescent="0.25">
      <c r="A414" s="6" t="s">
        <v>818</v>
      </c>
      <c r="B414" s="6" t="s">
        <v>819</v>
      </c>
      <c r="C414" s="10">
        <v>0</v>
      </c>
      <c r="D414" s="10">
        <v>0</v>
      </c>
      <c r="E414" s="10">
        <f t="shared" si="7"/>
        <v>0</v>
      </c>
      <c r="F414" s="13">
        <v>31266</v>
      </c>
      <c r="G414" s="13"/>
      <c r="H414" s="13">
        <v>31266</v>
      </c>
    </row>
    <row r="415" spans="1:8" x14ac:dyDescent="0.25">
      <c r="A415" s="6" t="s">
        <v>820</v>
      </c>
      <c r="B415" s="6" t="s">
        <v>821</v>
      </c>
      <c r="C415" s="10">
        <v>0</v>
      </c>
      <c r="D415" s="10">
        <v>0</v>
      </c>
      <c r="E415" s="10">
        <f t="shared" si="7"/>
        <v>0</v>
      </c>
      <c r="F415" s="13">
        <v>560093.71</v>
      </c>
      <c r="G415" s="13"/>
      <c r="H415" s="13">
        <v>560093.71</v>
      </c>
    </row>
    <row r="416" spans="1:8" x14ac:dyDescent="0.25">
      <c r="A416" s="6" t="s">
        <v>822</v>
      </c>
      <c r="B416" s="6" t="s">
        <v>823</v>
      </c>
      <c r="C416" s="10">
        <v>0</v>
      </c>
      <c r="D416" s="10">
        <v>0</v>
      </c>
      <c r="E416" s="10">
        <f t="shared" si="7"/>
        <v>0</v>
      </c>
      <c r="F416" s="13">
        <v>214162.69</v>
      </c>
      <c r="G416" s="13"/>
      <c r="H416" s="13">
        <v>214162.69</v>
      </c>
    </row>
    <row r="417" spans="1:8" x14ac:dyDescent="0.25">
      <c r="A417" s="6" t="s">
        <v>824</v>
      </c>
      <c r="B417" s="6" t="s">
        <v>825</v>
      </c>
      <c r="C417" s="10">
        <v>0</v>
      </c>
      <c r="D417" s="10">
        <v>0</v>
      </c>
      <c r="E417" s="10">
        <f t="shared" si="7"/>
        <v>0</v>
      </c>
      <c r="F417" s="13">
        <v>56892.84</v>
      </c>
      <c r="G417" s="13"/>
      <c r="H417" s="13">
        <v>56892.84</v>
      </c>
    </row>
    <row r="418" spans="1:8" x14ac:dyDescent="0.25">
      <c r="A418" s="6" t="s">
        <v>826</v>
      </c>
      <c r="B418" s="6" t="s">
        <v>827</v>
      </c>
      <c r="C418" s="10">
        <v>0</v>
      </c>
      <c r="D418" s="10">
        <v>0</v>
      </c>
      <c r="E418" s="10">
        <f t="shared" si="7"/>
        <v>0</v>
      </c>
      <c r="F418" s="13">
        <v>199124.94</v>
      </c>
      <c r="G418" s="13"/>
      <c r="H418" s="13">
        <v>199124.94</v>
      </c>
    </row>
    <row r="419" spans="1:8" x14ac:dyDescent="0.25">
      <c r="A419" s="6" t="s">
        <v>828</v>
      </c>
      <c r="B419" s="6" t="s">
        <v>829</v>
      </c>
      <c r="C419" s="10">
        <v>0</v>
      </c>
      <c r="D419" s="10">
        <v>0</v>
      </c>
      <c r="E419" s="10">
        <f t="shared" si="7"/>
        <v>0</v>
      </c>
      <c r="F419" s="13">
        <v>3186876.17</v>
      </c>
      <c r="G419" s="13"/>
      <c r="H419" s="13">
        <v>3186876.17</v>
      </c>
    </row>
    <row r="420" spans="1:8" x14ac:dyDescent="0.25">
      <c r="A420" s="6" t="s">
        <v>830</v>
      </c>
      <c r="B420" s="6" t="s">
        <v>831</v>
      </c>
      <c r="C420" s="10">
        <v>0</v>
      </c>
      <c r="D420" s="10">
        <v>0</v>
      </c>
      <c r="E420" s="10">
        <f t="shared" si="7"/>
        <v>0</v>
      </c>
      <c r="F420" s="13">
        <v>751574.45</v>
      </c>
      <c r="G420" s="13"/>
      <c r="H420" s="13">
        <v>751574.45</v>
      </c>
    </row>
    <row r="421" spans="1:8" x14ac:dyDescent="0.25">
      <c r="A421" s="6" t="s">
        <v>832</v>
      </c>
      <c r="B421" s="6" t="s">
        <v>833</v>
      </c>
      <c r="C421" s="10">
        <v>0</v>
      </c>
      <c r="D421" s="10">
        <v>0</v>
      </c>
      <c r="E421" s="10">
        <f t="shared" si="7"/>
        <v>0</v>
      </c>
      <c r="F421" s="13">
        <v>305642.36</v>
      </c>
      <c r="G421" s="13"/>
      <c r="H421" s="13">
        <v>305642.36</v>
      </c>
    </row>
    <row r="422" spans="1:8" x14ac:dyDescent="0.25">
      <c r="A422" s="6" t="s">
        <v>834</v>
      </c>
      <c r="B422" s="6" t="s">
        <v>835</v>
      </c>
      <c r="C422" s="10">
        <v>0</v>
      </c>
      <c r="D422" s="10">
        <v>0</v>
      </c>
      <c r="E422" s="10">
        <f t="shared" si="7"/>
        <v>0</v>
      </c>
      <c r="F422" s="13">
        <v>28885.02</v>
      </c>
      <c r="G422" s="13"/>
      <c r="H422" s="13">
        <v>28885.02</v>
      </c>
    </row>
    <row r="423" spans="1:8" x14ac:dyDescent="0.25">
      <c r="A423" s="6" t="s">
        <v>836</v>
      </c>
      <c r="B423" s="6" t="s">
        <v>837</v>
      </c>
      <c r="C423" s="10">
        <v>0</v>
      </c>
      <c r="D423" s="10">
        <v>0</v>
      </c>
      <c r="E423" s="10">
        <f t="shared" si="7"/>
        <v>0</v>
      </c>
      <c r="F423" s="13">
        <v>606648.09</v>
      </c>
      <c r="G423" s="13"/>
      <c r="H423" s="13">
        <v>606648.09</v>
      </c>
    </row>
    <row r="424" spans="1:8" x14ac:dyDescent="0.25">
      <c r="A424" s="6" t="s">
        <v>838</v>
      </c>
      <c r="B424" s="6" t="s">
        <v>839</v>
      </c>
      <c r="C424" s="10">
        <v>0</v>
      </c>
      <c r="D424" s="10">
        <v>0</v>
      </c>
      <c r="E424" s="10">
        <f t="shared" si="7"/>
        <v>0</v>
      </c>
      <c r="F424" s="13">
        <v>735283.55</v>
      </c>
      <c r="G424" s="13"/>
      <c r="H424" s="13">
        <v>735283.55</v>
      </c>
    </row>
    <row r="425" spans="1:8" x14ac:dyDescent="0.25">
      <c r="A425" s="6" t="s">
        <v>840</v>
      </c>
      <c r="B425" s="6" t="s">
        <v>841</v>
      </c>
      <c r="C425" s="10">
        <v>0</v>
      </c>
      <c r="D425" s="10">
        <v>0</v>
      </c>
      <c r="E425" s="10">
        <f t="shared" si="7"/>
        <v>0</v>
      </c>
      <c r="F425" s="13">
        <v>37093.129999999997</v>
      </c>
      <c r="G425" s="13"/>
      <c r="H425" s="13">
        <v>37093.129999999997</v>
      </c>
    </row>
    <row r="426" spans="1:8" x14ac:dyDescent="0.25">
      <c r="A426" s="6" t="s">
        <v>842</v>
      </c>
      <c r="B426" s="6" t="s">
        <v>843</v>
      </c>
      <c r="C426" s="10">
        <v>0</v>
      </c>
      <c r="D426" s="10">
        <v>0</v>
      </c>
      <c r="E426" s="10">
        <f t="shared" si="7"/>
        <v>0</v>
      </c>
      <c r="F426" s="13">
        <v>105201.63</v>
      </c>
      <c r="G426" s="13"/>
      <c r="H426" s="13">
        <v>105201.63</v>
      </c>
    </row>
    <row r="427" spans="1:8" x14ac:dyDescent="0.25">
      <c r="A427" s="6" t="s">
        <v>844</v>
      </c>
      <c r="B427" s="6" t="s">
        <v>845</v>
      </c>
      <c r="C427" s="10">
        <v>0</v>
      </c>
      <c r="D427" s="10">
        <v>0</v>
      </c>
      <c r="E427" s="10">
        <f t="shared" si="7"/>
        <v>0</v>
      </c>
      <c r="F427" s="13">
        <v>293862.78999999998</v>
      </c>
      <c r="G427" s="13"/>
      <c r="H427" s="13">
        <v>293862.78999999998</v>
      </c>
    </row>
    <row r="428" spans="1:8" x14ac:dyDescent="0.25">
      <c r="A428" s="6" t="s">
        <v>846</v>
      </c>
      <c r="B428" s="6" t="s">
        <v>847</v>
      </c>
      <c r="C428" s="10">
        <v>0</v>
      </c>
      <c r="D428" s="10">
        <v>0</v>
      </c>
      <c r="E428" s="10">
        <f t="shared" si="7"/>
        <v>0</v>
      </c>
      <c r="F428" s="13">
        <v>37782.36</v>
      </c>
      <c r="G428" s="13"/>
      <c r="H428" s="13">
        <v>37782.36</v>
      </c>
    </row>
    <row r="429" spans="1:8" x14ac:dyDescent="0.25">
      <c r="A429" s="6" t="s">
        <v>848</v>
      </c>
      <c r="B429" s="6" t="s">
        <v>849</v>
      </c>
      <c r="C429" s="10">
        <v>0</v>
      </c>
      <c r="D429" s="10">
        <v>0</v>
      </c>
      <c r="E429" s="10">
        <f t="shared" si="7"/>
        <v>0</v>
      </c>
      <c r="F429" s="13">
        <v>28383.759999999998</v>
      </c>
      <c r="G429" s="13"/>
      <c r="H429" s="13">
        <v>28383.759999999998</v>
      </c>
    </row>
    <row r="430" spans="1:8" x14ac:dyDescent="0.25">
      <c r="A430" s="6" t="s">
        <v>850</v>
      </c>
      <c r="B430" s="6" t="s">
        <v>851</v>
      </c>
      <c r="C430" s="10">
        <v>0</v>
      </c>
      <c r="D430" s="10">
        <v>0</v>
      </c>
      <c r="E430" s="10">
        <f t="shared" si="7"/>
        <v>0</v>
      </c>
      <c r="F430" s="13">
        <v>237659.18</v>
      </c>
      <c r="G430" s="13"/>
      <c r="H430" s="13">
        <v>237659.18</v>
      </c>
    </row>
    <row r="431" spans="1:8" x14ac:dyDescent="0.25">
      <c r="A431" s="6" t="s">
        <v>852</v>
      </c>
      <c r="B431" s="6" t="s">
        <v>853</v>
      </c>
      <c r="C431" s="10">
        <v>0</v>
      </c>
      <c r="D431" s="10">
        <v>0</v>
      </c>
      <c r="E431" s="10">
        <f t="shared" si="7"/>
        <v>0</v>
      </c>
      <c r="F431" s="13">
        <v>128948.75</v>
      </c>
      <c r="G431" s="13"/>
      <c r="H431" s="13">
        <v>128948.75</v>
      </c>
    </row>
    <row r="432" spans="1:8" x14ac:dyDescent="0.25">
      <c r="A432" s="6" t="s">
        <v>854</v>
      </c>
      <c r="B432" s="6" t="s">
        <v>855</v>
      </c>
      <c r="C432" s="10">
        <v>0</v>
      </c>
      <c r="D432" s="10">
        <v>0</v>
      </c>
      <c r="E432" s="10">
        <f t="shared" si="7"/>
        <v>0</v>
      </c>
      <c r="F432" s="13">
        <v>561848.11</v>
      </c>
      <c r="G432" s="13"/>
      <c r="H432" s="13">
        <v>561848.11</v>
      </c>
    </row>
    <row r="433" spans="1:8" x14ac:dyDescent="0.25">
      <c r="A433" s="6" t="s">
        <v>856</v>
      </c>
      <c r="B433" s="6" t="s">
        <v>857</v>
      </c>
      <c r="C433" s="10">
        <v>0</v>
      </c>
      <c r="D433" s="10">
        <v>0</v>
      </c>
      <c r="E433" s="10">
        <f t="shared" si="7"/>
        <v>0</v>
      </c>
      <c r="F433" s="13">
        <v>1046753.04</v>
      </c>
      <c r="G433" s="13"/>
      <c r="H433" s="13">
        <v>1046753.04</v>
      </c>
    </row>
    <row r="434" spans="1:8" x14ac:dyDescent="0.25">
      <c r="A434" s="6" t="s">
        <v>858</v>
      </c>
      <c r="B434" s="6" t="s">
        <v>859</v>
      </c>
      <c r="C434" s="10">
        <v>0</v>
      </c>
      <c r="D434" s="10">
        <v>0</v>
      </c>
      <c r="E434" s="10">
        <f t="shared" si="7"/>
        <v>0</v>
      </c>
      <c r="F434" s="13">
        <v>139349.85999999999</v>
      </c>
      <c r="G434" s="13"/>
      <c r="H434" s="13">
        <v>139349.85999999999</v>
      </c>
    </row>
    <row r="435" spans="1:8" x14ac:dyDescent="0.25">
      <c r="A435" s="6" t="s">
        <v>860</v>
      </c>
      <c r="B435" s="6" t="s">
        <v>861</v>
      </c>
      <c r="C435" s="10">
        <v>0</v>
      </c>
      <c r="D435" s="10">
        <v>0</v>
      </c>
      <c r="E435" s="10">
        <f t="shared" si="7"/>
        <v>0</v>
      </c>
      <c r="F435" s="13">
        <v>94988.479999999996</v>
      </c>
      <c r="G435" s="13"/>
      <c r="H435" s="13">
        <v>94988.479999999996</v>
      </c>
    </row>
    <row r="436" spans="1:8" x14ac:dyDescent="0.25">
      <c r="A436" s="6" t="s">
        <v>862</v>
      </c>
      <c r="B436" s="6" t="s">
        <v>863</v>
      </c>
      <c r="C436" s="10">
        <v>0</v>
      </c>
      <c r="D436" s="10">
        <v>0</v>
      </c>
      <c r="E436" s="10">
        <f t="shared" si="7"/>
        <v>0</v>
      </c>
      <c r="F436" s="13">
        <v>19862.37</v>
      </c>
      <c r="G436" s="13"/>
      <c r="H436" s="13">
        <v>19862.37</v>
      </c>
    </row>
    <row r="437" spans="1:8" x14ac:dyDescent="0.25">
      <c r="A437" s="6" t="s">
        <v>864</v>
      </c>
      <c r="B437" s="6" t="s">
        <v>865</v>
      </c>
      <c r="C437" s="10">
        <v>0</v>
      </c>
      <c r="D437" s="10">
        <v>0</v>
      </c>
      <c r="E437" s="10">
        <f t="shared" si="7"/>
        <v>0</v>
      </c>
      <c r="F437" s="13">
        <v>114662.88</v>
      </c>
      <c r="G437" s="13"/>
      <c r="H437" s="13">
        <v>114662.88</v>
      </c>
    </row>
    <row r="438" spans="1:8" x14ac:dyDescent="0.25">
      <c r="A438" s="6" t="s">
        <v>866</v>
      </c>
      <c r="B438" s="6" t="s">
        <v>867</v>
      </c>
      <c r="C438" s="10">
        <v>0</v>
      </c>
      <c r="D438" s="10">
        <v>0</v>
      </c>
      <c r="E438" s="10">
        <f t="shared" si="7"/>
        <v>0</v>
      </c>
      <c r="F438" s="13">
        <v>56579.55</v>
      </c>
      <c r="G438" s="13"/>
      <c r="H438" s="13">
        <v>56579.55</v>
      </c>
    </row>
    <row r="439" spans="1:8" x14ac:dyDescent="0.25">
      <c r="A439" s="6" t="s">
        <v>868</v>
      </c>
      <c r="B439" s="6" t="s">
        <v>869</v>
      </c>
      <c r="C439" s="10">
        <v>0</v>
      </c>
      <c r="D439" s="10">
        <v>0</v>
      </c>
      <c r="E439" s="10">
        <f t="shared" si="7"/>
        <v>0</v>
      </c>
      <c r="F439" s="13">
        <v>168798.8</v>
      </c>
      <c r="G439" s="13"/>
      <c r="H439" s="13">
        <v>168798.8</v>
      </c>
    </row>
    <row r="440" spans="1:8" x14ac:dyDescent="0.25">
      <c r="A440" s="6" t="s">
        <v>870</v>
      </c>
      <c r="B440" s="6" t="s">
        <v>871</v>
      </c>
      <c r="C440" s="10">
        <v>0</v>
      </c>
      <c r="D440" s="10">
        <v>0</v>
      </c>
      <c r="E440" s="10">
        <f t="shared" si="7"/>
        <v>0</v>
      </c>
      <c r="F440" s="13">
        <v>249689.39</v>
      </c>
      <c r="G440" s="13"/>
      <c r="H440" s="13">
        <v>249689.39</v>
      </c>
    </row>
    <row r="441" spans="1:8" x14ac:dyDescent="0.25">
      <c r="A441" s="6" t="s">
        <v>872</v>
      </c>
      <c r="B441" s="6" t="s">
        <v>873</v>
      </c>
      <c r="C441" s="10">
        <v>0</v>
      </c>
      <c r="D441" s="10">
        <v>0</v>
      </c>
      <c r="E441" s="10">
        <f t="shared" si="7"/>
        <v>0</v>
      </c>
      <c r="F441" s="13">
        <v>224062.55</v>
      </c>
      <c r="G441" s="13"/>
      <c r="H441" s="13">
        <v>224062.55</v>
      </c>
    </row>
    <row r="442" spans="1:8" x14ac:dyDescent="0.25">
      <c r="A442" s="6" t="s">
        <v>874</v>
      </c>
      <c r="B442" s="6" t="s">
        <v>875</v>
      </c>
      <c r="C442" s="10">
        <v>0</v>
      </c>
      <c r="D442" s="10">
        <v>0</v>
      </c>
      <c r="E442" s="10">
        <f t="shared" si="7"/>
        <v>0</v>
      </c>
      <c r="F442" s="13">
        <v>56140.95</v>
      </c>
      <c r="G442" s="13"/>
      <c r="H442" s="13">
        <v>56140.95</v>
      </c>
    </row>
    <row r="443" spans="1:8" x14ac:dyDescent="0.25">
      <c r="A443" s="6" t="s">
        <v>876</v>
      </c>
      <c r="B443" s="6" t="s">
        <v>877</v>
      </c>
      <c r="C443" s="10">
        <v>0</v>
      </c>
      <c r="D443" s="10">
        <v>0</v>
      </c>
      <c r="E443" s="10">
        <f t="shared" si="7"/>
        <v>0</v>
      </c>
      <c r="F443" s="13">
        <v>604831.03</v>
      </c>
      <c r="G443" s="13"/>
      <c r="H443" s="13">
        <v>604831.03</v>
      </c>
    </row>
    <row r="444" spans="1:8" x14ac:dyDescent="0.25">
      <c r="A444" s="6" t="s">
        <v>878</v>
      </c>
      <c r="B444" s="6" t="s">
        <v>879</v>
      </c>
      <c r="C444" s="10">
        <v>0</v>
      </c>
      <c r="D444" s="10">
        <v>0</v>
      </c>
      <c r="E444" s="10">
        <f t="shared" si="7"/>
        <v>0</v>
      </c>
      <c r="F444" s="13">
        <v>115226.8</v>
      </c>
      <c r="G444" s="13"/>
      <c r="H444" s="13">
        <v>115226.8</v>
      </c>
    </row>
    <row r="445" spans="1:8" x14ac:dyDescent="0.25">
      <c r="A445" s="6" t="s">
        <v>880</v>
      </c>
      <c r="B445" s="6" t="s">
        <v>881</v>
      </c>
      <c r="C445" s="10">
        <v>0</v>
      </c>
      <c r="D445" s="10">
        <v>0</v>
      </c>
      <c r="E445" s="10">
        <f t="shared" si="7"/>
        <v>0</v>
      </c>
      <c r="F445" s="13">
        <v>1588174.87</v>
      </c>
      <c r="G445" s="13"/>
      <c r="H445" s="13">
        <v>1588174.87</v>
      </c>
    </row>
    <row r="446" spans="1:8" x14ac:dyDescent="0.25">
      <c r="A446" s="6" t="s">
        <v>882</v>
      </c>
      <c r="B446" s="6" t="s">
        <v>883</v>
      </c>
      <c r="C446" s="10">
        <v>0</v>
      </c>
      <c r="D446" s="10">
        <v>0</v>
      </c>
      <c r="E446" s="10">
        <f t="shared" si="7"/>
        <v>0</v>
      </c>
      <c r="F446" s="13">
        <v>50877.74</v>
      </c>
      <c r="G446" s="13"/>
      <c r="H446" s="13">
        <v>50877.74</v>
      </c>
    </row>
    <row r="447" spans="1:8" x14ac:dyDescent="0.25">
      <c r="A447" s="6" t="s">
        <v>884</v>
      </c>
      <c r="B447" s="6" t="s">
        <v>885</v>
      </c>
      <c r="C447" s="10">
        <v>0</v>
      </c>
      <c r="D447" s="10">
        <v>0</v>
      </c>
      <c r="E447" s="10">
        <f t="shared" si="7"/>
        <v>0</v>
      </c>
      <c r="F447" s="13">
        <v>578577.61</v>
      </c>
      <c r="G447" s="13"/>
      <c r="H447" s="13">
        <v>578577.61</v>
      </c>
    </row>
    <row r="448" spans="1:8" x14ac:dyDescent="0.25">
      <c r="A448" s="6" t="s">
        <v>886</v>
      </c>
      <c r="B448" s="6" t="s">
        <v>887</v>
      </c>
      <c r="C448" s="10">
        <v>0</v>
      </c>
      <c r="D448" s="10">
        <v>0</v>
      </c>
      <c r="E448" s="10">
        <f t="shared" si="7"/>
        <v>0</v>
      </c>
      <c r="F448" s="13">
        <v>15664.33</v>
      </c>
      <c r="G448" s="13"/>
      <c r="H448" s="13">
        <v>15664.33</v>
      </c>
    </row>
    <row r="449" spans="1:8" x14ac:dyDescent="0.25">
      <c r="A449" s="6" t="s">
        <v>888</v>
      </c>
      <c r="B449" s="6" t="s">
        <v>889</v>
      </c>
      <c r="C449" s="10">
        <v>0</v>
      </c>
      <c r="D449" s="10">
        <v>0</v>
      </c>
      <c r="E449" s="10">
        <f t="shared" si="7"/>
        <v>0</v>
      </c>
      <c r="F449" s="13">
        <v>27193.27</v>
      </c>
      <c r="G449" s="13"/>
      <c r="H449" s="13">
        <v>27193.27</v>
      </c>
    </row>
    <row r="450" spans="1:8" x14ac:dyDescent="0.25">
      <c r="A450" s="6" t="s">
        <v>890</v>
      </c>
      <c r="B450" s="6" t="s">
        <v>891</v>
      </c>
      <c r="C450" s="10">
        <v>0</v>
      </c>
      <c r="D450" s="10">
        <v>0</v>
      </c>
      <c r="E450" s="10">
        <f t="shared" si="7"/>
        <v>0</v>
      </c>
      <c r="F450" s="13">
        <v>30138.17</v>
      </c>
      <c r="G450" s="13"/>
      <c r="H450" s="13">
        <v>30138.17</v>
      </c>
    </row>
    <row r="451" spans="1:8" x14ac:dyDescent="0.25">
      <c r="A451" s="6" t="s">
        <v>892</v>
      </c>
      <c r="B451" s="6" t="s">
        <v>893</v>
      </c>
      <c r="C451" s="10">
        <v>0</v>
      </c>
      <c r="D451" s="10">
        <v>0</v>
      </c>
      <c r="E451" s="10">
        <f t="shared" si="7"/>
        <v>0</v>
      </c>
      <c r="F451" s="13">
        <v>106454.77</v>
      </c>
      <c r="G451" s="13"/>
      <c r="H451" s="13">
        <v>106454.77</v>
      </c>
    </row>
    <row r="452" spans="1:8" x14ac:dyDescent="0.25">
      <c r="A452" s="6" t="s">
        <v>894</v>
      </c>
      <c r="B452" s="6" t="s">
        <v>895</v>
      </c>
      <c r="C452" s="10">
        <v>0</v>
      </c>
      <c r="D452" s="10">
        <v>0</v>
      </c>
      <c r="E452" s="10">
        <f t="shared" si="7"/>
        <v>0</v>
      </c>
      <c r="F452" s="13">
        <v>376445.13</v>
      </c>
      <c r="G452" s="13"/>
      <c r="H452" s="13">
        <v>376445.13</v>
      </c>
    </row>
    <row r="453" spans="1:8" x14ac:dyDescent="0.25">
      <c r="A453" s="6" t="s">
        <v>896</v>
      </c>
      <c r="B453" s="6" t="s">
        <v>897</v>
      </c>
      <c r="C453" s="10">
        <v>0</v>
      </c>
      <c r="D453" s="10">
        <v>0</v>
      </c>
      <c r="E453" s="10">
        <f t="shared" si="7"/>
        <v>0</v>
      </c>
      <c r="F453" s="13">
        <v>1071440.02</v>
      </c>
      <c r="G453" s="13"/>
      <c r="H453" s="13">
        <v>1071440.02</v>
      </c>
    </row>
    <row r="454" spans="1:8" x14ac:dyDescent="0.25">
      <c r="A454" s="6" t="s">
        <v>898</v>
      </c>
      <c r="B454" s="6" t="s">
        <v>899</v>
      </c>
      <c r="C454" s="10">
        <v>0</v>
      </c>
      <c r="D454" s="10">
        <v>0</v>
      </c>
      <c r="E454" s="10">
        <f t="shared" si="7"/>
        <v>0</v>
      </c>
      <c r="F454" s="13">
        <v>154700.9</v>
      </c>
      <c r="G454" s="13"/>
      <c r="H454" s="13">
        <v>154700.9</v>
      </c>
    </row>
    <row r="455" spans="1:8" x14ac:dyDescent="0.25">
      <c r="A455" s="6" t="s">
        <v>900</v>
      </c>
      <c r="B455" s="6" t="s">
        <v>901</v>
      </c>
      <c r="C455" s="10">
        <v>0</v>
      </c>
      <c r="D455" s="10">
        <v>0</v>
      </c>
      <c r="E455" s="10">
        <f t="shared" si="7"/>
        <v>0</v>
      </c>
      <c r="F455" s="13">
        <v>206393.18</v>
      </c>
      <c r="G455" s="13"/>
      <c r="H455" s="13">
        <v>206393.18</v>
      </c>
    </row>
    <row r="456" spans="1:8" x14ac:dyDescent="0.25">
      <c r="A456" s="6" t="s">
        <v>902</v>
      </c>
      <c r="B456" s="6" t="s">
        <v>903</v>
      </c>
      <c r="C456" s="10">
        <v>0</v>
      </c>
      <c r="D456" s="10">
        <v>0</v>
      </c>
      <c r="E456" s="10">
        <f t="shared" ref="E456:E519" si="8">C456-D456</f>
        <v>0</v>
      </c>
      <c r="F456" s="13">
        <v>868117.05</v>
      </c>
      <c r="G456" s="13"/>
      <c r="H456" s="13">
        <v>868117.05</v>
      </c>
    </row>
    <row r="457" spans="1:8" x14ac:dyDescent="0.25">
      <c r="A457" s="6" t="s">
        <v>904</v>
      </c>
      <c r="B457" s="6" t="s">
        <v>905</v>
      </c>
      <c r="C457" s="10">
        <v>0</v>
      </c>
      <c r="D457" s="10">
        <v>0</v>
      </c>
      <c r="E457" s="10">
        <f t="shared" si="8"/>
        <v>0</v>
      </c>
      <c r="F457" s="13">
        <v>63847.8</v>
      </c>
      <c r="G457" s="13"/>
      <c r="H457" s="13">
        <v>63847.8</v>
      </c>
    </row>
    <row r="458" spans="1:8" x14ac:dyDescent="0.25">
      <c r="A458" s="6" t="s">
        <v>906</v>
      </c>
      <c r="B458" s="6" t="s">
        <v>907</v>
      </c>
      <c r="C458" s="10">
        <v>0</v>
      </c>
      <c r="D458" s="10">
        <v>0</v>
      </c>
      <c r="E458" s="10">
        <f t="shared" si="8"/>
        <v>0</v>
      </c>
      <c r="F458" s="13">
        <v>277007.96999999997</v>
      </c>
      <c r="G458" s="13"/>
      <c r="H458" s="13">
        <v>277007.96999999997</v>
      </c>
    </row>
    <row r="459" spans="1:8" x14ac:dyDescent="0.25">
      <c r="A459" s="6" t="s">
        <v>908</v>
      </c>
      <c r="B459" s="6" t="s">
        <v>909</v>
      </c>
      <c r="C459" s="10">
        <v>0</v>
      </c>
      <c r="D459" s="10">
        <v>0</v>
      </c>
      <c r="E459" s="10">
        <f t="shared" si="8"/>
        <v>0</v>
      </c>
      <c r="F459" s="13">
        <v>245491.35</v>
      </c>
      <c r="G459" s="13"/>
      <c r="H459" s="13">
        <v>245491.35</v>
      </c>
    </row>
    <row r="460" spans="1:8" x14ac:dyDescent="0.25">
      <c r="A460" s="6" t="s">
        <v>910</v>
      </c>
      <c r="B460" s="6" t="s">
        <v>911</v>
      </c>
      <c r="C460" s="10">
        <v>0</v>
      </c>
      <c r="D460" s="10">
        <v>0</v>
      </c>
      <c r="E460" s="10">
        <f t="shared" si="8"/>
        <v>0</v>
      </c>
      <c r="F460" s="13">
        <v>222809.4</v>
      </c>
      <c r="G460" s="13"/>
      <c r="H460" s="13">
        <v>222809.4</v>
      </c>
    </row>
    <row r="461" spans="1:8" x14ac:dyDescent="0.25">
      <c r="A461" s="6" t="s">
        <v>912</v>
      </c>
      <c r="B461" s="6" t="s">
        <v>913</v>
      </c>
      <c r="C461" s="10">
        <v>0</v>
      </c>
      <c r="D461" s="10">
        <v>0</v>
      </c>
      <c r="E461" s="10">
        <f t="shared" si="8"/>
        <v>0</v>
      </c>
      <c r="F461" s="13">
        <v>181956.83</v>
      </c>
      <c r="G461" s="13"/>
      <c r="H461" s="13">
        <v>181956.83</v>
      </c>
    </row>
    <row r="462" spans="1:8" x14ac:dyDescent="0.25">
      <c r="A462" s="6" t="s">
        <v>914</v>
      </c>
      <c r="B462" s="6" t="s">
        <v>915</v>
      </c>
      <c r="C462" s="10">
        <v>0</v>
      </c>
      <c r="D462" s="10">
        <v>0</v>
      </c>
      <c r="E462" s="10">
        <f t="shared" si="8"/>
        <v>0</v>
      </c>
      <c r="F462" s="13">
        <v>104449.74</v>
      </c>
      <c r="G462" s="13"/>
      <c r="H462" s="13">
        <v>104449.74</v>
      </c>
    </row>
    <row r="463" spans="1:8" x14ac:dyDescent="0.25">
      <c r="A463" s="6" t="s">
        <v>916</v>
      </c>
      <c r="B463" s="6" t="s">
        <v>917</v>
      </c>
      <c r="C463" s="10">
        <v>0</v>
      </c>
      <c r="D463" s="10">
        <v>0</v>
      </c>
      <c r="E463" s="10">
        <f t="shared" si="8"/>
        <v>0</v>
      </c>
      <c r="F463" s="13">
        <v>209651.36</v>
      </c>
      <c r="G463" s="13"/>
      <c r="H463" s="13">
        <v>209651.36</v>
      </c>
    </row>
    <row r="464" spans="1:8" x14ac:dyDescent="0.25">
      <c r="A464" s="6" t="s">
        <v>918</v>
      </c>
      <c r="B464" s="6" t="s">
        <v>919</v>
      </c>
      <c r="C464" s="10">
        <v>0</v>
      </c>
      <c r="D464" s="10">
        <v>0</v>
      </c>
      <c r="E464" s="10">
        <f t="shared" si="8"/>
        <v>0</v>
      </c>
      <c r="F464" s="13">
        <v>72494.509999999995</v>
      </c>
      <c r="G464" s="13"/>
      <c r="H464" s="13">
        <v>72494.509999999995</v>
      </c>
    </row>
    <row r="465" spans="1:8" x14ac:dyDescent="0.25">
      <c r="A465" s="6" t="s">
        <v>920</v>
      </c>
      <c r="B465" s="6" t="s">
        <v>921</v>
      </c>
      <c r="C465" s="10">
        <v>0</v>
      </c>
      <c r="D465" s="10">
        <v>0</v>
      </c>
      <c r="E465" s="10">
        <f t="shared" si="8"/>
        <v>0</v>
      </c>
      <c r="F465" s="13">
        <v>305579.71000000002</v>
      </c>
      <c r="G465" s="13"/>
      <c r="H465" s="13">
        <v>305579.71000000002</v>
      </c>
    </row>
    <row r="466" spans="1:8" x14ac:dyDescent="0.25">
      <c r="A466" s="6" t="s">
        <v>922</v>
      </c>
      <c r="B466" s="6" t="s">
        <v>923</v>
      </c>
      <c r="C466" s="10">
        <v>0</v>
      </c>
      <c r="D466" s="10">
        <v>0</v>
      </c>
      <c r="E466" s="10">
        <f t="shared" si="8"/>
        <v>0</v>
      </c>
      <c r="F466" s="13">
        <v>328449.63</v>
      </c>
      <c r="G466" s="13"/>
      <c r="H466" s="13">
        <v>328449.63</v>
      </c>
    </row>
    <row r="467" spans="1:8" x14ac:dyDescent="0.25">
      <c r="A467" s="6" t="s">
        <v>924</v>
      </c>
      <c r="B467" s="6" t="s">
        <v>925</v>
      </c>
      <c r="C467" s="10">
        <v>0</v>
      </c>
      <c r="D467" s="10">
        <v>0</v>
      </c>
      <c r="E467" s="10">
        <f t="shared" si="8"/>
        <v>0</v>
      </c>
      <c r="F467" s="13">
        <v>33020.400000000001</v>
      </c>
      <c r="G467" s="13"/>
      <c r="H467" s="13">
        <v>33020.400000000001</v>
      </c>
    </row>
    <row r="468" spans="1:8" x14ac:dyDescent="0.25">
      <c r="A468" s="6" t="s">
        <v>926</v>
      </c>
      <c r="B468" s="6" t="s">
        <v>927</v>
      </c>
      <c r="C468" s="10">
        <v>0</v>
      </c>
      <c r="D468" s="10">
        <v>0</v>
      </c>
      <c r="E468" s="10">
        <f t="shared" si="8"/>
        <v>0</v>
      </c>
      <c r="F468" s="13">
        <v>288223.63</v>
      </c>
      <c r="G468" s="13"/>
      <c r="H468" s="13">
        <v>288223.63</v>
      </c>
    </row>
    <row r="469" spans="1:8" x14ac:dyDescent="0.25">
      <c r="A469" s="6" t="s">
        <v>928</v>
      </c>
      <c r="B469" s="6" t="s">
        <v>929</v>
      </c>
      <c r="C469" s="10">
        <v>0</v>
      </c>
      <c r="D469" s="10">
        <v>0</v>
      </c>
      <c r="E469" s="10">
        <f t="shared" si="8"/>
        <v>0</v>
      </c>
      <c r="F469" s="13">
        <v>32895.089999999997</v>
      </c>
      <c r="G469" s="13"/>
      <c r="H469" s="13">
        <v>32895.089999999997</v>
      </c>
    </row>
    <row r="470" spans="1:8" x14ac:dyDescent="0.25">
      <c r="A470" s="6" t="s">
        <v>930</v>
      </c>
      <c r="B470" s="6" t="s">
        <v>931</v>
      </c>
      <c r="C470" s="10">
        <v>0</v>
      </c>
      <c r="D470" s="10">
        <v>0</v>
      </c>
      <c r="E470" s="10">
        <f t="shared" si="8"/>
        <v>0</v>
      </c>
      <c r="F470" s="13">
        <v>21366.14</v>
      </c>
      <c r="G470" s="13"/>
      <c r="H470" s="13">
        <v>21366.14</v>
      </c>
    </row>
    <row r="471" spans="1:8" x14ac:dyDescent="0.25">
      <c r="A471" s="6" t="s">
        <v>932</v>
      </c>
      <c r="B471" s="6" t="s">
        <v>933</v>
      </c>
      <c r="C471" s="10">
        <v>0</v>
      </c>
      <c r="D471" s="10">
        <v>0</v>
      </c>
      <c r="E471" s="10">
        <f t="shared" si="8"/>
        <v>0</v>
      </c>
      <c r="F471" s="13">
        <v>102507.36</v>
      </c>
      <c r="G471" s="13"/>
      <c r="H471" s="13">
        <v>102507.36</v>
      </c>
    </row>
    <row r="472" spans="1:8" x14ac:dyDescent="0.25">
      <c r="A472" s="6" t="s">
        <v>934</v>
      </c>
      <c r="B472" s="6" t="s">
        <v>935</v>
      </c>
      <c r="C472" s="10">
        <v>0</v>
      </c>
      <c r="D472" s="10">
        <v>0</v>
      </c>
      <c r="E472" s="10">
        <f t="shared" si="8"/>
        <v>0</v>
      </c>
      <c r="F472" s="13">
        <v>869683.48</v>
      </c>
      <c r="G472" s="13"/>
      <c r="H472" s="13">
        <v>869683.48</v>
      </c>
    </row>
    <row r="473" spans="1:8" x14ac:dyDescent="0.25">
      <c r="A473" s="6" t="s">
        <v>936</v>
      </c>
      <c r="B473" s="6" t="s">
        <v>937</v>
      </c>
      <c r="C473" s="10">
        <v>0</v>
      </c>
      <c r="D473" s="10">
        <v>0</v>
      </c>
      <c r="E473" s="10">
        <f t="shared" si="8"/>
        <v>0</v>
      </c>
      <c r="F473" s="13">
        <v>1197506.53</v>
      </c>
      <c r="G473" s="13"/>
      <c r="H473" s="13">
        <v>1197506.53</v>
      </c>
    </row>
    <row r="474" spans="1:8" x14ac:dyDescent="0.25">
      <c r="A474" s="6" t="s">
        <v>938</v>
      </c>
      <c r="B474" s="6" t="s">
        <v>939</v>
      </c>
      <c r="C474" s="10">
        <v>0</v>
      </c>
      <c r="D474" s="10">
        <v>0</v>
      </c>
      <c r="E474" s="10">
        <f t="shared" si="8"/>
        <v>0</v>
      </c>
      <c r="F474" s="13">
        <v>889608.51</v>
      </c>
      <c r="G474" s="13"/>
      <c r="H474" s="13">
        <v>889608.51</v>
      </c>
    </row>
    <row r="475" spans="1:8" x14ac:dyDescent="0.25">
      <c r="A475" s="6" t="s">
        <v>940</v>
      </c>
      <c r="B475" s="6" t="s">
        <v>941</v>
      </c>
      <c r="C475" s="10">
        <v>0</v>
      </c>
      <c r="D475" s="10">
        <v>0</v>
      </c>
      <c r="E475" s="10">
        <f t="shared" si="8"/>
        <v>0</v>
      </c>
      <c r="F475" s="13">
        <v>2176401.71</v>
      </c>
      <c r="G475" s="13"/>
      <c r="H475" s="13">
        <v>2176401.71</v>
      </c>
    </row>
    <row r="476" spans="1:8" x14ac:dyDescent="0.25">
      <c r="A476" s="6" t="s">
        <v>942</v>
      </c>
      <c r="B476" s="6" t="s">
        <v>943</v>
      </c>
      <c r="C476" s="10">
        <v>0</v>
      </c>
      <c r="D476" s="10">
        <v>0</v>
      </c>
      <c r="E476" s="10">
        <f t="shared" si="8"/>
        <v>0</v>
      </c>
      <c r="F476" s="13">
        <v>275316.23</v>
      </c>
      <c r="G476" s="13"/>
      <c r="H476" s="13">
        <v>275316.23</v>
      </c>
    </row>
    <row r="477" spans="1:8" x14ac:dyDescent="0.25">
      <c r="A477" s="6" t="s">
        <v>944</v>
      </c>
      <c r="B477" s="6" t="s">
        <v>945</v>
      </c>
      <c r="C477" s="10">
        <v>0</v>
      </c>
      <c r="D477" s="10">
        <v>0</v>
      </c>
      <c r="E477" s="10">
        <f t="shared" si="8"/>
        <v>0</v>
      </c>
      <c r="F477" s="13">
        <v>27005.3</v>
      </c>
      <c r="G477" s="13"/>
      <c r="H477" s="13">
        <v>27005.3</v>
      </c>
    </row>
    <row r="478" spans="1:8" x14ac:dyDescent="0.25">
      <c r="A478" s="6" t="s">
        <v>946</v>
      </c>
      <c r="B478" s="6" t="s">
        <v>947</v>
      </c>
      <c r="C478" s="10">
        <v>0</v>
      </c>
      <c r="D478" s="10">
        <v>0</v>
      </c>
      <c r="E478" s="10">
        <f t="shared" si="8"/>
        <v>0</v>
      </c>
      <c r="F478" s="13">
        <v>210591.22</v>
      </c>
      <c r="G478" s="13"/>
      <c r="H478" s="13">
        <v>210591.22</v>
      </c>
    </row>
    <row r="479" spans="1:8" x14ac:dyDescent="0.25">
      <c r="A479" s="6" t="s">
        <v>948</v>
      </c>
      <c r="B479" s="6" t="s">
        <v>949</v>
      </c>
      <c r="C479" s="10">
        <v>0</v>
      </c>
      <c r="D479" s="10">
        <v>0</v>
      </c>
      <c r="E479" s="10">
        <f t="shared" si="8"/>
        <v>0</v>
      </c>
      <c r="F479" s="13">
        <v>80890.59</v>
      </c>
      <c r="G479" s="13"/>
      <c r="H479" s="13">
        <v>80890.59</v>
      </c>
    </row>
    <row r="480" spans="1:8" x14ac:dyDescent="0.25">
      <c r="A480" s="6" t="s">
        <v>950</v>
      </c>
      <c r="B480" s="6" t="s">
        <v>951</v>
      </c>
      <c r="C480" s="10">
        <v>0</v>
      </c>
      <c r="D480" s="10">
        <v>0</v>
      </c>
      <c r="E480" s="10">
        <f t="shared" si="8"/>
        <v>0</v>
      </c>
      <c r="F480" s="13">
        <v>215541.15</v>
      </c>
      <c r="G480" s="13"/>
      <c r="H480" s="13">
        <v>215541.15</v>
      </c>
    </row>
    <row r="481" spans="1:8" x14ac:dyDescent="0.25">
      <c r="A481" s="6" t="s">
        <v>952</v>
      </c>
      <c r="B481" s="6" t="s">
        <v>953</v>
      </c>
      <c r="C481" s="10">
        <v>0</v>
      </c>
      <c r="D481" s="10">
        <v>0</v>
      </c>
      <c r="E481" s="10">
        <f t="shared" si="8"/>
        <v>0</v>
      </c>
      <c r="F481" s="13">
        <v>637538.14</v>
      </c>
      <c r="G481" s="13"/>
      <c r="H481" s="13">
        <v>637538.14</v>
      </c>
    </row>
    <row r="482" spans="1:8" x14ac:dyDescent="0.25">
      <c r="A482" s="6" t="s">
        <v>954</v>
      </c>
      <c r="B482" s="6" t="s">
        <v>955</v>
      </c>
      <c r="C482" s="10">
        <v>0</v>
      </c>
      <c r="D482" s="10">
        <v>0</v>
      </c>
      <c r="E482" s="10">
        <f t="shared" si="8"/>
        <v>0</v>
      </c>
      <c r="F482" s="13">
        <v>26378.73</v>
      </c>
      <c r="G482" s="13"/>
      <c r="H482" s="13">
        <v>26378.73</v>
      </c>
    </row>
    <row r="483" spans="1:8" x14ac:dyDescent="0.25">
      <c r="A483" s="6" t="s">
        <v>956</v>
      </c>
      <c r="B483" s="6" t="s">
        <v>957</v>
      </c>
      <c r="C483" s="10">
        <v>0</v>
      </c>
      <c r="D483" s="10">
        <v>0</v>
      </c>
      <c r="E483" s="10">
        <f t="shared" si="8"/>
        <v>0</v>
      </c>
      <c r="F483" s="13">
        <v>83146.25</v>
      </c>
      <c r="G483" s="13"/>
      <c r="H483" s="13">
        <v>83146.25</v>
      </c>
    </row>
    <row r="484" spans="1:8" x14ac:dyDescent="0.25">
      <c r="A484" s="6" t="s">
        <v>958</v>
      </c>
      <c r="B484" s="6" t="s">
        <v>959</v>
      </c>
      <c r="C484" s="10">
        <v>0</v>
      </c>
      <c r="D484" s="10">
        <v>0</v>
      </c>
      <c r="E484" s="10">
        <f t="shared" si="8"/>
        <v>0</v>
      </c>
      <c r="F484" s="13">
        <v>100189.04</v>
      </c>
      <c r="G484" s="13"/>
      <c r="H484" s="13">
        <v>100189.04</v>
      </c>
    </row>
    <row r="485" spans="1:8" x14ac:dyDescent="0.25">
      <c r="A485" s="6" t="s">
        <v>960</v>
      </c>
      <c r="B485" s="6" t="s">
        <v>961</v>
      </c>
      <c r="C485" s="10">
        <v>0</v>
      </c>
      <c r="D485" s="10">
        <v>0</v>
      </c>
      <c r="E485" s="10">
        <f t="shared" si="8"/>
        <v>0</v>
      </c>
      <c r="F485" s="13">
        <v>10902.37</v>
      </c>
      <c r="G485" s="13"/>
      <c r="H485" s="13">
        <v>10902.37</v>
      </c>
    </row>
    <row r="486" spans="1:8" x14ac:dyDescent="0.25">
      <c r="A486" s="6" t="s">
        <v>962</v>
      </c>
      <c r="B486" s="6" t="s">
        <v>963</v>
      </c>
      <c r="C486" s="10">
        <v>0</v>
      </c>
      <c r="D486" s="10">
        <v>0</v>
      </c>
      <c r="E486" s="10">
        <f t="shared" si="8"/>
        <v>0</v>
      </c>
      <c r="F486" s="13">
        <v>84650.03</v>
      </c>
      <c r="G486" s="13"/>
      <c r="H486" s="13">
        <v>84650.03</v>
      </c>
    </row>
    <row r="487" spans="1:8" x14ac:dyDescent="0.25">
      <c r="A487" s="6" t="s">
        <v>964</v>
      </c>
      <c r="B487" s="6" t="s">
        <v>965</v>
      </c>
      <c r="C487" s="10">
        <v>0</v>
      </c>
      <c r="D487" s="10">
        <v>0</v>
      </c>
      <c r="E487" s="10">
        <f t="shared" si="8"/>
        <v>0</v>
      </c>
      <c r="F487" s="13">
        <v>118923.58</v>
      </c>
      <c r="G487" s="13"/>
      <c r="H487" s="13">
        <v>118923.58</v>
      </c>
    </row>
    <row r="488" spans="1:8" x14ac:dyDescent="0.25">
      <c r="A488" s="6" t="s">
        <v>966</v>
      </c>
      <c r="B488" s="6" t="s">
        <v>967</v>
      </c>
      <c r="C488" s="10">
        <v>0</v>
      </c>
      <c r="D488" s="10">
        <v>0</v>
      </c>
      <c r="E488" s="10">
        <f t="shared" si="8"/>
        <v>0</v>
      </c>
      <c r="F488" s="13">
        <v>3498784.26</v>
      </c>
      <c r="G488" s="13"/>
      <c r="H488" s="13">
        <v>3498784.26</v>
      </c>
    </row>
    <row r="489" spans="1:8" x14ac:dyDescent="0.25">
      <c r="A489" s="6" t="s">
        <v>968</v>
      </c>
      <c r="B489" s="6" t="s">
        <v>969</v>
      </c>
      <c r="C489" s="10">
        <v>0</v>
      </c>
      <c r="D489" s="10">
        <v>0</v>
      </c>
      <c r="E489" s="10">
        <f t="shared" si="8"/>
        <v>0</v>
      </c>
      <c r="F489" s="13">
        <v>682087.49</v>
      </c>
      <c r="G489" s="13"/>
      <c r="H489" s="13">
        <v>682087.49</v>
      </c>
    </row>
    <row r="490" spans="1:8" x14ac:dyDescent="0.25">
      <c r="A490" s="6" t="s">
        <v>970</v>
      </c>
      <c r="B490" s="6" t="s">
        <v>971</v>
      </c>
      <c r="C490" s="10">
        <v>0</v>
      </c>
      <c r="D490" s="10">
        <v>0</v>
      </c>
      <c r="E490" s="10">
        <f t="shared" si="8"/>
        <v>0</v>
      </c>
      <c r="F490" s="13">
        <v>279326.28999999998</v>
      </c>
      <c r="G490" s="13"/>
      <c r="H490" s="13">
        <v>279326.28999999998</v>
      </c>
    </row>
    <row r="491" spans="1:8" x14ac:dyDescent="0.25">
      <c r="A491" s="6" t="s">
        <v>972</v>
      </c>
      <c r="B491" s="6" t="s">
        <v>973</v>
      </c>
      <c r="C491" s="10">
        <v>0</v>
      </c>
      <c r="D491" s="10">
        <v>0</v>
      </c>
      <c r="E491" s="10">
        <f t="shared" si="8"/>
        <v>0</v>
      </c>
      <c r="F491" s="13">
        <v>196368.01</v>
      </c>
      <c r="G491" s="13"/>
      <c r="H491" s="13">
        <v>196368.01</v>
      </c>
    </row>
    <row r="492" spans="1:8" x14ac:dyDescent="0.25">
      <c r="A492" s="6" t="s">
        <v>974</v>
      </c>
      <c r="B492" s="6" t="s">
        <v>975</v>
      </c>
      <c r="C492" s="10">
        <v>0</v>
      </c>
      <c r="D492" s="10">
        <v>0</v>
      </c>
      <c r="E492" s="10">
        <f t="shared" si="8"/>
        <v>0</v>
      </c>
      <c r="F492" s="13">
        <v>151568.04</v>
      </c>
      <c r="G492" s="13"/>
      <c r="H492" s="13">
        <v>151568.04</v>
      </c>
    </row>
    <row r="493" spans="1:8" x14ac:dyDescent="0.25">
      <c r="A493" s="6" t="s">
        <v>976</v>
      </c>
      <c r="B493" s="6" t="s">
        <v>977</v>
      </c>
      <c r="C493" s="10">
        <v>0</v>
      </c>
      <c r="D493" s="10">
        <v>0</v>
      </c>
      <c r="E493" s="10">
        <f t="shared" si="8"/>
        <v>0</v>
      </c>
      <c r="F493" s="13">
        <v>123184.27</v>
      </c>
      <c r="G493" s="13"/>
      <c r="H493" s="13">
        <v>123184.27</v>
      </c>
    </row>
    <row r="494" spans="1:8" x14ac:dyDescent="0.25">
      <c r="A494" s="6" t="s">
        <v>978</v>
      </c>
      <c r="B494" s="6" t="s">
        <v>979</v>
      </c>
      <c r="C494" s="10">
        <v>0</v>
      </c>
      <c r="D494" s="10">
        <v>0</v>
      </c>
      <c r="E494" s="10">
        <f t="shared" si="8"/>
        <v>0</v>
      </c>
      <c r="F494" s="13">
        <v>8145.45</v>
      </c>
      <c r="G494" s="13"/>
      <c r="H494" s="13">
        <v>8145.45</v>
      </c>
    </row>
    <row r="495" spans="1:8" x14ac:dyDescent="0.25">
      <c r="A495" s="6" t="s">
        <v>980</v>
      </c>
      <c r="B495" s="6" t="s">
        <v>981</v>
      </c>
      <c r="C495" s="10">
        <v>0</v>
      </c>
      <c r="D495" s="10">
        <v>0</v>
      </c>
      <c r="E495" s="10">
        <f t="shared" si="8"/>
        <v>0</v>
      </c>
      <c r="F495" s="13">
        <v>307584.74</v>
      </c>
      <c r="G495" s="13"/>
      <c r="H495" s="13">
        <v>307584.74</v>
      </c>
    </row>
    <row r="496" spans="1:8" x14ac:dyDescent="0.25">
      <c r="A496" s="6" t="s">
        <v>982</v>
      </c>
      <c r="B496" s="6" t="s">
        <v>983</v>
      </c>
      <c r="C496" s="10">
        <v>0</v>
      </c>
      <c r="D496" s="10">
        <v>0</v>
      </c>
      <c r="E496" s="10">
        <f t="shared" si="8"/>
        <v>0</v>
      </c>
      <c r="F496" s="13">
        <v>186342.84</v>
      </c>
      <c r="G496" s="13"/>
      <c r="H496" s="13">
        <v>186342.84</v>
      </c>
    </row>
    <row r="497" spans="1:8" x14ac:dyDescent="0.25">
      <c r="A497" s="6" t="s">
        <v>984</v>
      </c>
      <c r="B497" s="6" t="s">
        <v>985</v>
      </c>
      <c r="C497" s="10">
        <v>0</v>
      </c>
      <c r="D497" s="10">
        <v>0</v>
      </c>
      <c r="E497" s="10">
        <f t="shared" si="8"/>
        <v>0</v>
      </c>
      <c r="F497" s="13">
        <v>308900.53999999998</v>
      </c>
      <c r="G497" s="13"/>
      <c r="H497" s="13">
        <v>308900.53999999998</v>
      </c>
    </row>
    <row r="498" spans="1:8" x14ac:dyDescent="0.25">
      <c r="A498" s="6" t="s">
        <v>986</v>
      </c>
      <c r="B498" s="6" t="s">
        <v>987</v>
      </c>
      <c r="C498" s="10">
        <v>0</v>
      </c>
      <c r="D498" s="10">
        <v>0</v>
      </c>
      <c r="E498" s="10">
        <f t="shared" si="8"/>
        <v>0</v>
      </c>
      <c r="F498" s="13">
        <v>173184.81</v>
      </c>
      <c r="G498" s="13"/>
      <c r="H498" s="13">
        <v>173184.81</v>
      </c>
    </row>
    <row r="499" spans="1:8" x14ac:dyDescent="0.25">
      <c r="A499" s="6" t="s">
        <v>988</v>
      </c>
      <c r="B499" s="6" t="s">
        <v>989</v>
      </c>
      <c r="C499" s="10">
        <v>0</v>
      </c>
      <c r="D499" s="10">
        <v>0</v>
      </c>
      <c r="E499" s="10">
        <f t="shared" si="8"/>
        <v>0</v>
      </c>
      <c r="F499" s="13">
        <v>34148.239999999998</v>
      </c>
      <c r="G499" s="13"/>
      <c r="H499" s="13">
        <v>34148.239999999998</v>
      </c>
    </row>
    <row r="500" spans="1:8" x14ac:dyDescent="0.25">
      <c r="A500" s="6" t="s">
        <v>990</v>
      </c>
      <c r="B500" s="6" t="s">
        <v>991</v>
      </c>
      <c r="C500" s="10">
        <v>0</v>
      </c>
      <c r="D500" s="10">
        <v>0</v>
      </c>
      <c r="E500" s="10">
        <f t="shared" si="8"/>
        <v>0</v>
      </c>
      <c r="F500" s="13">
        <v>394741.06</v>
      </c>
      <c r="G500" s="13"/>
      <c r="H500" s="13">
        <v>394741.06</v>
      </c>
    </row>
    <row r="501" spans="1:8" x14ac:dyDescent="0.25">
      <c r="A501" s="6" t="s">
        <v>992</v>
      </c>
      <c r="B501" s="6" t="s">
        <v>993</v>
      </c>
      <c r="C501" s="10">
        <v>0</v>
      </c>
      <c r="D501" s="10">
        <v>0</v>
      </c>
      <c r="E501" s="10">
        <f t="shared" si="8"/>
        <v>0</v>
      </c>
      <c r="F501" s="13">
        <v>189789</v>
      </c>
      <c r="G501" s="13"/>
      <c r="H501" s="13">
        <v>189789</v>
      </c>
    </row>
    <row r="502" spans="1:8" x14ac:dyDescent="0.25">
      <c r="A502" s="6" t="s">
        <v>994</v>
      </c>
      <c r="B502" s="6" t="s">
        <v>995</v>
      </c>
      <c r="C502" s="10">
        <v>0</v>
      </c>
      <c r="D502" s="10">
        <v>0</v>
      </c>
      <c r="E502" s="10">
        <f t="shared" si="8"/>
        <v>0</v>
      </c>
      <c r="F502" s="13">
        <v>118610.29</v>
      </c>
      <c r="G502" s="13"/>
      <c r="H502" s="13">
        <v>118610.29</v>
      </c>
    </row>
    <row r="503" spans="1:8" x14ac:dyDescent="0.25">
      <c r="A503" s="6" t="s">
        <v>996</v>
      </c>
      <c r="B503" s="6" t="s">
        <v>997</v>
      </c>
      <c r="C503" s="10">
        <v>0</v>
      </c>
      <c r="D503" s="10">
        <v>0</v>
      </c>
      <c r="E503" s="10">
        <f t="shared" si="8"/>
        <v>0</v>
      </c>
      <c r="F503" s="13">
        <v>265228.40000000002</v>
      </c>
      <c r="G503" s="13"/>
      <c r="H503" s="13">
        <v>265228.40000000002</v>
      </c>
    </row>
    <row r="504" spans="1:8" x14ac:dyDescent="0.25">
      <c r="A504" s="6" t="s">
        <v>998</v>
      </c>
      <c r="B504" s="6" t="s">
        <v>999</v>
      </c>
      <c r="C504" s="10">
        <v>0</v>
      </c>
      <c r="D504" s="10">
        <v>0</v>
      </c>
      <c r="E504" s="10">
        <f t="shared" si="8"/>
        <v>0</v>
      </c>
      <c r="F504" s="13">
        <v>475756.96</v>
      </c>
      <c r="G504" s="13"/>
      <c r="H504" s="13">
        <v>475756.96</v>
      </c>
    </row>
    <row r="505" spans="1:8" x14ac:dyDescent="0.25">
      <c r="A505" s="6" t="s">
        <v>1000</v>
      </c>
      <c r="B505" s="6" t="s">
        <v>1001</v>
      </c>
      <c r="C505" s="10">
        <v>0</v>
      </c>
      <c r="D505" s="10">
        <v>0</v>
      </c>
      <c r="E505" s="10">
        <f t="shared" si="8"/>
        <v>0</v>
      </c>
      <c r="F505" s="13">
        <v>120427.35</v>
      </c>
      <c r="G505" s="13"/>
      <c r="H505" s="13">
        <v>120427.35</v>
      </c>
    </row>
    <row r="506" spans="1:8" x14ac:dyDescent="0.25">
      <c r="A506" s="6" t="s">
        <v>1002</v>
      </c>
      <c r="B506" s="6" t="s">
        <v>1003</v>
      </c>
      <c r="C506" s="10">
        <v>0</v>
      </c>
      <c r="D506" s="10">
        <v>0</v>
      </c>
      <c r="E506" s="10">
        <f t="shared" si="8"/>
        <v>0</v>
      </c>
      <c r="F506" s="13">
        <v>500694.57</v>
      </c>
      <c r="G506" s="13"/>
      <c r="H506" s="13">
        <v>500694.57</v>
      </c>
    </row>
    <row r="507" spans="1:8" x14ac:dyDescent="0.25">
      <c r="A507" s="6" t="s">
        <v>1004</v>
      </c>
      <c r="B507" s="6" t="s">
        <v>1005</v>
      </c>
      <c r="C507" s="10">
        <v>0</v>
      </c>
      <c r="D507" s="10">
        <v>0</v>
      </c>
      <c r="E507" s="10">
        <f t="shared" si="8"/>
        <v>0</v>
      </c>
      <c r="F507" s="13">
        <v>62532</v>
      </c>
      <c r="G507" s="13"/>
      <c r="H507" s="13">
        <v>62532</v>
      </c>
    </row>
    <row r="508" spans="1:8" x14ac:dyDescent="0.25">
      <c r="A508" s="6" t="s">
        <v>1006</v>
      </c>
      <c r="B508" s="6" t="s">
        <v>1007</v>
      </c>
      <c r="C508" s="10">
        <v>0</v>
      </c>
      <c r="D508" s="10">
        <v>0</v>
      </c>
      <c r="E508" s="10">
        <f t="shared" si="8"/>
        <v>0</v>
      </c>
      <c r="F508" s="13">
        <v>318863.06</v>
      </c>
      <c r="G508" s="13"/>
      <c r="H508" s="13">
        <v>318863.06</v>
      </c>
    </row>
    <row r="509" spans="1:8" x14ac:dyDescent="0.25">
      <c r="A509" s="6" t="s">
        <v>1008</v>
      </c>
      <c r="B509" s="6" t="s">
        <v>1009</v>
      </c>
      <c r="C509" s="10">
        <v>0</v>
      </c>
      <c r="D509" s="10">
        <v>0</v>
      </c>
      <c r="E509" s="10">
        <f t="shared" si="8"/>
        <v>0</v>
      </c>
      <c r="F509" s="13">
        <v>26629.360000000001</v>
      </c>
      <c r="G509" s="13"/>
      <c r="H509" s="13">
        <v>26629.360000000001</v>
      </c>
    </row>
    <row r="510" spans="1:8" x14ac:dyDescent="0.25">
      <c r="A510" s="6" t="s">
        <v>1010</v>
      </c>
      <c r="B510" s="6" t="s">
        <v>1011</v>
      </c>
      <c r="C510" s="10">
        <v>0</v>
      </c>
      <c r="D510" s="10">
        <v>0</v>
      </c>
      <c r="E510" s="10">
        <f t="shared" si="8"/>
        <v>0</v>
      </c>
      <c r="F510" s="13">
        <v>99625.13</v>
      </c>
      <c r="G510" s="13"/>
      <c r="H510" s="13">
        <v>99625.13</v>
      </c>
    </row>
    <row r="511" spans="1:8" x14ac:dyDescent="0.25">
      <c r="A511" s="6" t="s">
        <v>1012</v>
      </c>
      <c r="B511" s="6" t="s">
        <v>1013</v>
      </c>
      <c r="C511" s="10">
        <v>0</v>
      </c>
      <c r="D511" s="10">
        <v>0</v>
      </c>
      <c r="E511" s="10">
        <f t="shared" si="8"/>
        <v>0</v>
      </c>
      <c r="F511" s="13">
        <v>481270.81</v>
      </c>
      <c r="G511" s="13"/>
      <c r="H511" s="13">
        <v>481270.81</v>
      </c>
    </row>
    <row r="512" spans="1:8" x14ac:dyDescent="0.25">
      <c r="A512" s="6" t="s">
        <v>1014</v>
      </c>
      <c r="B512" s="6" t="s">
        <v>1015</v>
      </c>
      <c r="C512" s="10">
        <v>0</v>
      </c>
      <c r="D512" s="10">
        <v>0</v>
      </c>
      <c r="E512" s="10">
        <f t="shared" si="8"/>
        <v>0</v>
      </c>
      <c r="F512" s="13">
        <v>50000.53</v>
      </c>
      <c r="G512" s="13"/>
      <c r="H512" s="13">
        <v>50000.53</v>
      </c>
    </row>
    <row r="513" spans="1:8" x14ac:dyDescent="0.25">
      <c r="A513" s="6" t="s">
        <v>1016</v>
      </c>
      <c r="B513" s="6" t="s">
        <v>1017</v>
      </c>
      <c r="C513" s="10">
        <v>0</v>
      </c>
      <c r="D513" s="10">
        <v>0</v>
      </c>
      <c r="E513" s="10">
        <f t="shared" si="8"/>
        <v>0</v>
      </c>
      <c r="F513" s="13">
        <v>197683.82</v>
      </c>
      <c r="G513" s="13"/>
      <c r="H513" s="13">
        <v>197683.82</v>
      </c>
    </row>
    <row r="514" spans="1:8" x14ac:dyDescent="0.25">
      <c r="A514" s="6" t="s">
        <v>1018</v>
      </c>
      <c r="B514" s="6" t="s">
        <v>1019</v>
      </c>
      <c r="C514" s="10">
        <v>0</v>
      </c>
      <c r="D514" s="10">
        <v>0</v>
      </c>
      <c r="E514" s="10">
        <f t="shared" si="8"/>
        <v>0</v>
      </c>
      <c r="F514" s="13">
        <v>101379.53</v>
      </c>
      <c r="G514" s="13"/>
      <c r="H514" s="13">
        <v>101379.53</v>
      </c>
    </row>
    <row r="515" spans="1:8" x14ac:dyDescent="0.25">
      <c r="A515" s="6" t="s">
        <v>1020</v>
      </c>
      <c r="B515" s="6" t="s">
        <v>1021</v>
      </c>
      <c r="C515" s="10">
        <v>0</v>
      </c>
      <c r="D515" s="10">
        <v>0</v>
      </c>
      <c r="E515" s="10">
        <f t="shared" si="8"/>
        <v>0</v>
      </c>
      <c r="F515" s="13">
        <v>713290.83</v>
      </c>
      <c r="G515" s="13"/>
      <c r="H515" s="13">
        <v>713290.83</v>
      </c>
    </row>
    <row r="516" spans="1:8" x14ac:dyDescent="0.25">
      <c r="A516" s="6" t="s">
        <v>1022</v>
      </c>
      <c r="B516" s="6" t="s">
        <v>1023</v>
      </c>
      <c r="C516" s="10">
        <v>0</v>
      </c>
      <c r="D516" s="10">
        <v>0</v>
      </c>
      <c r="E516" s="10">
        <f t="shared" si="8"/>
        <v>0</v>
      </c>
      <c r="F516" s="13">
        <v>47619.56</v>
      </c>
      <c r="G516" s="13"/>
      <c r="H516" s="13">
        <v>47619.56</v>
      </c>
    </row>
    <row r="517" spans="1:8" x14ac:dyDescent="0.25">
      <c r="A517" s="6" t="s">
        <v>1024</v>
      </c>
      <c r="B517" s="6" t="s">
        <v>1025</v>
      </c>
      <c r="C517" s="10">
        <v>0</v>
      </c>
      <c r="D517" s="10">
        <v>0</v>
      </c>
      <c r="E517" s="10">
        <f t="shared" si="8"/>
        <v>0</v>
      </c>
      <c r="F517" s="13">
        <v>208962.13</v>
      </c>
      <c r="G517" s="13"/>
      <c r="H517" s="13">
        <v>208962.13</v>
      </c>
    </row>
    <row r="518" spans="1:8" x14ac:dyDescent="0.25">
      <c r="A518" s="6" t="s">
        <v>1026</v>
      </c>
      <c r="B518" s="6" t="s">
        <v>1027</v>
      </c>
      <c r="C518" s="10">
        <v>0</v>
      </c>
      <c r="D518" s="10">
        <v>0</v>
      </c>
      <c r="E518" s="10">
        <f t="shared" si="8"/>
        <v>0</v>
      </c>
      <c r="F518" s="13">
        <v>68985.7</v>
      </c>
      <c r="G518" s="13"/>
      <c r="H518" s="13">
        <v>68985.7</v>
      </c>
    </row>
    <row r="519" spans="1:8" x14ac:dyDescent="0.25">
      <c r="A519" s="6" t="s">
        <v>1028</v>
      </c>
      <c r="B519" s="6" t="s">
        <v>1029</v>
      </c>
      <c r="C519" s="10">
        <v>0</v>
      </c>
      <c r="D519" s="10">
        <v>0</v>
      </c>
      <c r="E519" s="10">
        <f t="shared" si="8"/>
        <v>0</v>
      </c>
      <c r="F519" s="13">
        <v>565607.55000000005</v>
      </c>
      <c r="G519" s="13"/>
      <c r="H519" s="13">
        <v>565607.55000000005</v>
      </c>
    </row>
    <row r="520" spans="1:8" x14ac:dyDescent="0.25">
      <c r="A520" s="6" t="s">
        <v>1030</v>
      </c>
      <c r="B520" s="6" t="s">
        <v>1031</v>
      </c>
      <c r="C520" s="10">
        <v>0</v>
      </c>
      <c r="D520" s="10">
        <v>0</v>
      </c>
      <c r="E520" s="10">
        <f t="shared" ref="E520:E576" si="9">C520-D520</f>
        <v>0</v>
      </c>
      <c r="F520" s="13">
        <v>58960.53</v>
      </c>
      <c r="G520" s="13"/>
      <c r="H520" s="13">
        <v>58960.53</v>
      </c>
    </row>
    <row r="521" spans="1:8" x14ac:dyDescent="0.25">
      <c r="A521" s="6" t="s">
        <v>1032</v>
      </c>
      <c r="B521" s="6" t="s">
        <v>1033</v>
      </c>
      <c r="C521" s="10">
        <v>0</v>
      </c>
      <c r="D521" s="10">
        <v>0</v>
      </c>
      <c r="E521" s="10">
        <f t="shared" si="9"/>
        <v>0</v>
      </c>
      <c r="F521" s="13">
        <v>4244343.6100000003</v>
      </c>
      <c r="G521" s="13"/>
      <c r="H521" s="13">
        <v>4244343.6100000003</v>
      </c>
    </row>
    <row r="522" spans="1:8" x14ac:dyDescent="0.25">
      <c r="A522" s="6" t="s">
        <v>1034</v>
      </c>
      <c r="B522" s="6" t="s">
        <v>1035</v>
      </c>
      <c r="C522" s="10">
        <v>0</v>
      </c>
      <c r="D522" s="10">
        <v>0</v>
      </c>
      <c r="E522" s="10">
        <f t="shared" si="9"/>
        <v>0</v>
      </c>
      <c r="F522" s="13">
        <v>329577.46000000002</v>
      </c>
      <c r="G522" s="13"/>
      <c r="H522" s="13">
        <v>329577.46000000002</v>
      </c>
    </row>
    <row r="523" spans="1:8" x14ac:dyDescent="0.25">
      <c r="A523" s="6" t="s">
        <v>1036</v>
      </c>
      <c r="B523" s="6" t="s">
        <v>1037</v>
      </c>
      <c r="C523" s="10">
        <v>0</v>
      </c>
      <c r="D523" s="10">
        <v>0</v>
      </c>
      <c r="E523" s="10">
        <f t="shared" si="9"/>
        <v>0</v>
      </c>
      <c r="F523" s="13">
        <v>377760.93</v>
      </c>
      <c r="G523" s="13"/>
      <c r="H523" s="13">
        <v>377760.93</v>
      </c>
    </row>
    <row r="524" spans="1:8" x14ac:dyDescent="0.25">
      <c r="A524" s="6" t="s">
        <v>1038</v>
      </c>
      <c r="B524" s="6" t="s">
        <v>1039</v>
      </c>
      <c r="C524" s="10">
        <v>0</v>
      </c>
      <c r="D524" s="10">
        <v>0</v>
      </c>
      <c r="E524" s="10">
        <f t="shared" si="9"/>
        <v>0</v>
      </c>
      <c r="F524" s="13">
        <v>7080.28</v>
      </c>
      <c r="G524" s="13"/>
      <c r="H524" s="13">
        <v>7080.28</v>
      </c>
    </row>
    <row r="525" spans="1:8" x14ac:dyDescent="0.25">
      <c r="A525" s="6" t="s">
        <v>1040</v>
      </c>
      <c r="B525" s="6" t="s">
        <v>1041</v>
      </c>
      <c r="C525" s="10">
        <v>0</v>
      </c>
      <c r="D525" s="10">
        <v>0</v>
      </c>
      <c r="E525" s="10">
        <f t="shared" si="9"/>
        <v>0</v>
      </c>
      <c r="F525" s="13">
        <v>212157.66</v>
      </c>
      <c r="G525" s="13"/>
      <c r="H525" s="13">
        <v>212157.66</v>
      </c>
    </row>
    <row r="526" spans="1:8" x14ac:dyDescent="0.25">
      <c r="A526" s="6" t="s">
        <v>1042</v>
      </c>
      <c r="B526" s="6" t="s">
        <v>1043</v>
      </c>
      <c r="C526" s="10">
        <v>0</v>
      </c>
      <c r="D526" s="10">
        <v>0</v>
      </c>
      <c r="E526" s="10">
        <f t="shared" si="9"/>
        <v>0</v>
      </c>
      <c r="F526" s="13">
        <v>463225.5</v>
      </c>
      <c r="G526" s="13"/>
      <c r="H526" s="13">
        <v>463225.5</v>
      </c>
    </row>
    <row r="527" spans="1:8" x14ac:dyDescent="0.25">
      <c r="A527" s="6" t="s">
        <v>1044</v>
      </c>
      <c r="B527" s="6" t="s">
        <v>1045</v>
      </c>
      <c r="C527" s="10">
        <v>0</v>
      </c>
      <c r="D527" s="10">
        <v>0</v>
      </c>
      <c r="E527" s="10">
        <f t="shared" si="9"/>
        <v>0</v>
      </c>
      <c r="F527" s="13">
        <v>15664.33</v>
      </c>
      <c r="G527" s="13"/>
      <c r="H527" s="13">
        <v>15664.33</v>
      </c>
    </row>
    <row r="528" spans="1:8" x14ac:dyDescent="0.25">
      <c r="A528" s="6" t="s">
        <v>1046</v>
      </c>
      <c r="B528" s="6" t="s">
        <v>1047</v>
      </c>
      <c r="C528" s="10">
        <v>0</v>
      </c>
      <c r="D528" s="10">
        <v>0</v>
      </c>
      <c r="E528" s="10">
        <f t="shared" si="9"/>
        <v>0</v>
      </c>
      <c r="F528" s="13">
        <v>75502.06</v>
      </c>
      <c r="G528" s="13"/>
      <c r="H528" s="13">
        <v>75502.06</v>
      </c>
    </row>
    <row r="529" spans="1:8" x14ac:dyDescent="0.25">
      <c r="A529" s="6" t="s">
        <v>1048</v>
      </c>
      <c r="B529" s="6" t="s">
        <v>1049</v>
      </c>
      <c r="C529" s="10">
        <v>0</v>
      </c>
      <c r="D529" s="10">
        <v>0</v>
      </c>
      <c r="E529" s="10">
        <f t="shared" si="9"/>
        <v>0</v>
      </c>
      <c r="F529" s="13">
        <v>102319.39</v>
      </c>
      <c r="G529" s="13"/>
      <c r="H529" s="13">
        <v>102319.39</v>
      </c>
    </row>
    <row r="530" spans="1:8" x14ac:dyDescent="0.25">
      <c r="A530" s="6" t="s">
        <v>1050</v>
      </c>
      <c r="B530" s="6" t="s">
        <v>1051</v>
      </c>
      <c r="C530" s="10">
        <v>0</v>
      </c>
      <c r="D530" s="10">
        <v>0</v>
      </c>
      <c r="E530" s="10">
        <f t="shared" si="9"/>
        <v>0</v>
      </c>
      <c r="F530" s="13">
        <v>20488.939999999999</v>
      </c>
      <c r="G530" s="13"/>
      <c r="H530" s="13">
        <v>20488.939999999999</v>
      </c>
    </row>
    <row r="531" spans="1:8" x14ac:dyDescent="0.25">
      <c r="A531" s="6" t="s">
        <v>1052</v>
      </c>
      <c r="B531" s="6" t="s">
        <v>1053</v>
      </c>
      <c r="C531" s="10">
        <v>0</v>
      </c>
      <c r="D531" s="10">
        <v>0</v>
      </c>
      <c r="E531" s="10">
        <f t="shared" si="9"/>
        <v>0</v>
      </c>
      <c r="F531" s="13">
        <v>782151.22</v>
      </c>
      <c r="G531" s="13"/>
      <c r="H531" s="13">
        <v>782151.22</v>
      </c>
    </row>
    <row r="532" spans="1:8" x14ac:dyDescent="0.25">
      <c r="A532" s="6" t="s">
        <v>1054</v>
      </c>
      <c r="B532" s="6" t="s">
        <v>1055</v>
      </c>
      <c r="C532" s="10">
        <v>0</v>
      </c>
      <c r="D532" s="10">
        <v>0</v>
      </c>
      <c r="E532" s="10">
        <f t="shared" si="9"/>
        <v>0</v>
      </c>
      <c r="F532" s="13">
        <v>1045625.21</v>
      </c>
      <c r="G532" s="13"/>
      <c r="H532" s="13">
        <v>1045625.21</v>
      </c>
    </row>
    <row r="533" spans="1:8" x14ac:dyDescent="0.25">
      <c r="A533" s="6" t="s">
        <v>1056</v>
      </c>
      <c r="B533" s="6" t="s">
        <v>1057</v>
      </c>
      <c r="C533" s="10">
        <v>0</v>
      </c>
      <c r="D533" s="10">
        <v>0</v>
      </c>
      <c r="E533" s="10">
        <f t="shared" si="9"/>
        <v>0</v>
      </c>
      <c r="F533" s="13">
        <v>156016.71</v>
      </c>
      <c r="G533" s="13"/>
      <c r="H533" s="13">
        <v>156016.71</v>
      </c>
    </row>
    <row r="534" spans="1:8" x14ac:dyDescent="0.25">
      <c r="A534" s="6" t="s">
        <v>1058</v>
      </c>
      <c r="B534" s="6" t="s">
        <v>1059</v>
      </c>
      <c r="C534" s="10">
        <v>0</v>
      </c>
      <c r="D534" s="10">
        <v>0</v>
      </c>
      <c r="E534" s="10">
        <f t="shared" si="9"/>
        <v>0</v>
      </c>
      <c r="F534" s="13">
        <v>56642.21</v>
      </c>
      <c r="G534" s="13"/>
      <c r="H534" s="13">
        <v>56642.21</v>
      </c>
    </row>
    <row r="535" spans="1:8" x14ac:dyDescent="0.25">
      <c r="A535" s="6" t="s">
        <v>1060</v>
      </c>
      <c r="B535" s="6" t="s">
        <v>1061</v>
      </c>
      <c r="C535" s="10">
        <v>0</v>
      </c>
      <c r="D535" s="10">
        <v>0</v>
      </c>
      <c r="E535" s="10">
        <f t="shared" si="9"/>
        <v>0</v>
      </c>
      <c r="F535" s="13">
        <v>92356.88</v>
      </c>
      <c r="G535" s="13"/>
      <c r="H535" s="13">
        <v>92356.88</v>
      </c>
    </row>
    <row r="536" spans="1:8" x14ac:dyDescent="0.25">
      <c r="A536" s="6" t="s">
        <v>1062</v>
      </c>
      <c r="B536" s="6" t="s">
        <v>1063</v>
      </c>
      <c r="C536" s="10">
        <v>0</v>
      </c>
      <c r="D536" s="10">
        <v>0</v>
      </c>
      <c r="E536" s="10">
        <f t="shared" si="9"/>
        <v>0</v>
      </c>
      <c r="F536" s="13">
        <v>245804.63</v>
      </c>
      <c r="G536" s="13"/>
      <c r="H536" s="13">
        <v>245804.63</v>
      </c>
    </row>
    <row r="537" spans="1:8" x14ac:dyDescent="0.25">
      <c r="A537" s="6" t="s">
        <v>1064</v>
      </c>
      <c r="B537" s="6" t="s">
        <v>1065</v>
      </c>
      <c r="C537" s="10">
        <v>0</v>
      </c>
      <c r="D537" s="10">
        <v>0</v>
      </c>
      <c r="E537" s="10">
        <f t="shared" si="9"/>
        <v>0</v>
      </c>
      <c r="F537" s="13">
        <v>163660.9</v>
      </c>
      <c r="G537" s="13"/>
      <c r="H537" s="13">
        <v>163660.9</v>
      </c>
    </row>
    <row r="538" spans="1:8" x14ac:dyDescent="0.25">
      <c r="A538" s="6" t="s">
        <v>1066</v>
      </c>
      <c r="B538" s="6" t="s">
        <v>1067</v>
      </c>
      <c r="C538" s="10">
        <v>0</v>
      </c>
      <c r="D538" s="10">
        <v>0</v>
      </c>
      <c r="E538" s="10">
        <f t="shared" si="9"/>
        <v>0</v>
      </c>
      <c r="F538" s="13">
        <v>254764.63</v>
      </c>
      <c r="G538" s="13"/>
      <c r="H538" s="13">
        <v>254764.63</v>
      </c>
    </row>
    <row r="539" spans="1:8" x14ac:dyDescent="0.25">
      <c r="A539" s="6" t="s">
        <v>1068</v>
      </c>
      <c r="B539" s="6" t="s">
        <v>1069</v>
      </c>
      <c r="C539" s="10">
        <v>0</v>
      </c>
      <c r="D539" s="10">
        <v>0</v>
      </c>
      <c r="E539" s="10">
        <f t="shared" si="9"/>
        <v>0</v>
      </c>
      <c r="F539" s="13">
        <v>170803.83</v>
      </c>
      <c r="G539" s="13"/>
      <c r="H539" s="13">
        <v>170803.83</v>
      </c>
    </row>
    <row r="540" spans="1:8" x14ac:dyDescent="0.25">
      <c r="A540" s="6" t="s">
        <v>1070</v>
      </c>
      <c r="B540" s="6" t="s">
        <v>1071</v>
      </c>
      <c r="C540" s="10">
        <v>0</v>
      </c>
      <c r="D540" s="10">
        <v>0</v>
      </c>
      <c r="E540" s="10">
        <f t="shared" si="9"/>
        <v>0</v>
      </c>
      <c r="F540" s="13">
        <v>220052.48000000001</v>
      </c>
      <c r="G540" s="13"/>
      <c r="H540" s="13">
        <v>220052.48000000001</v>
      </c>
    </row>
    <row r="541" spans="1:8" x14ac:dyDescent="0.25">
      <c r="A541" s="6" t="s">
        <v>1072</v>
      </c>
      <c r="B541" s="6" t="s">
        <v>1073</v>
      </c>
      <c r="C541" s="10">
        <v>0</v>
      </c>
      <c r="D541" s="10">
        <v>0</v>
      </c>
      <c r="E541" s="10">
        <f t="shared" si="9"/>
        <v>0</v>
      </c>
      <c r="F541" s="13">
        <v>202195.14</v>
      </c>
      <c r="G541" s="13"/>
      <c r="H541" s="13">
        <v>202195.14</v>
      </c>
    </row>
    <row r="542" spans="1:8" x14ac:dyDescent="0.25">
      <c r="A542" s="6" t="s">
        <v>1074</v>
      </c>
      <c r="B542" s="6" t="s">
        <v>1075</v>
      </c>
      <c r="C542" s="10">
        <v>0</v>
      </c>
      <c r="D542" s="10">
        <v>0</v>
      </c>
      <c r="E542" s="10">
        <f t="shared" si="9"/>
        <v>0</v>
      </c>
      <c r="F542" s="13">
        <v>28133.13</v>
      </c>
      <c r="G542" s="13"/>
      <c r="H542" s="13">
        <v>28133.13</v>
      </c>
    </row>
    <row r="543" spans="1:8" x14ac:dyDescent="0.25">
      <c r="A543" s="6" t="s">
        <v>1076</v>
      </c>
      <c r="B543" s="6" t="s">
        <v>1077</v>
      </c>
      <c r="C543" s="10">
        <v>0</v>
      </c>
      <c r="D543" s="10">
        <v>0</v>
      </c>
      <c r="E543" s="10">
        <f t="shared" si="9"/>
        <v>0</v>
      </c>
      <c r="F543" s="13">
        <v>420430.56</v>
      </c>
      <c r="G543" s="13"/>
      <c r="H543" s="13">
        <v>420430.56</v>
      </c>
    </row>
    <row r="544" spans="1:8" x14ac:dyDescent="0.25">
      <c r="A544" s="6" t="s">
        <v>1078</v>
      </c>
      <c r="B544" s="6" t="s">
        <v>1079</v>
      </c>
      <c r="C544" s="10">
        <v>0</v>
      </c>
      <c r="D544" s="10">
        <v>0</v>
      </c>
      <c r="E544" s="10">
        <f t="shared" si="9"/>
        <v>0</v>
      </c>
      <c r="F544" s="13">
        <v>44674.66</v>
      </c>
      <c r="G544" s="13"/>
      <c r="H544" s="13">
        <v>44674.66</v>
      </c>
    </row>
    <row r="545" spans="1:8" x14ac:dyDescent="0.25">
      <c r="A545" s="6" t="s">
        <v>1080</v>
      </c>
      <c r="B545" s="6" t="s">
        <v>1081</v>
      </c>
      <c r="C545" s="10">
        <v>0</v>
      </c>
      <c r="D545" s="10">
        <v>0</v>
      </c>
      <c r="E545" s="10">
        <f t="shared" si="9"/>
        <v>0</v>
      </c>
      <c r="F545" s="13">
        <v>397748.61</v>
      </c>
      <c r="G545" s="13"/>
      <c r="H545" s="13">
        <v>397748.61</v>
      </c>
    </row>
    <row r="546" spans="1:8" x14ac:dyDescent="0.25">
      <c r="A546" s="6" t="s">
        <v>1082</v>
      </c>
      <c r="B546" s="6" t="s">
        <v>1083</v>
      </c>
      <c r="C546" s="10">
        <v>0</v>
      </c>
      <c r="D546" s="10">
        <v>0</v>
      </c>
      <c r="E546" s="10">
        <f t="shared" si="9"/>
        <v>0</v>
      </c>
      <c r="F546" s="13">
        <v>521684.77</v>
      </c>
      <c r="G546" s="13"/>
      <c r="H546" s="13">
        <v>521684.77</v>
      </c>
    </row>
    <row r="547" spans="1:8" x14ac:dyDescent="0.25">
      <c r="A547" s="6" t="s">
        <v>1084</v>
      </c>
      <c r="B547" s="6" t="s">
        <v>1085</v>
      </c>
      <c r="C547" s="10">
        <v>0</v>
      </c>
      <c r="D547" s="10">
        <v>0</v>
      </c>
      <c r="E547" s="10">
        <f t="shared" si="9"/>
        <v>0</v>
      </c>
      <c r="F547" s="13">
        <v>97620.09</v>
      </c>
      <c r="G547" s="13"/>
      <c r="H547" s="13">
        <v>97620.09</v>
      </c>
    </row>
    <row r="548" spans="1:8" x14ac:dyDescent="0.25">
      <c r="A548" s="6" t="s">
        <v>1086</v>
      </c>
      <c r="B548" s="6" t="s">
        <v>1087</v>
      </c>
      <c r="C548" s="10">
        <v>0</v>
      </c>
      <c r="D548" s="10">
        <v>0</v>
      </c>
      <c r="E548" s="10">
        <f t="shared" si="9"/>
        <v>0</v>
      </c>
      <c r="F548" s="13">
        <v>55577.04</v>
      </c>
      <c r="G548" s="13"/>
      <c r="H548" s="13">
        <v>55577.04</v>
      </c>
    </row>
    <row r="549" spans="1:8" x14ac:dyDescent="0.25">
      <c r="A549" s="6" t="s">
        <v>1088</v>
      </c>
      <c r="B549" s="6" t="s">
        <v>1089</v>
      </c>
      <c r="C549" s="10">
        <v>0</v>
      </c>
      <c r="D549" s="10">
        <v>0</v>
      </c>
      <c r="E549" s="10">
        <f t="shared" si="9"/>
        <v>0</v>
      </c>
      <c r="F549" s="13">
        <v>400129.59</v>
      </c>
      <c r="G549" s="13"/>
      <c r="H549" s="13">
        <v>400129.59</v>
      </c>
    </row>
    <row r="550" spans="1:8" x14ac:dyDescent="0.25">
      <c r="A550" s="6" t="s">
        <v>1090</v>
      </c>
      <c r="B550" s="6" t="s">
        <v>1091</v>
      </c>
      <c r="C550" s="10">
        <v>0</v>
      </c>
      <c r="D550" s="10">
        <v>0</v>
      </c>
      <c r="E550" s="10">
        <f t="shared" si="9"/>
        <v>0</v>
      </c>
      <c r="F550" s="13">
        <v>64662.35</v>
      </c>
      <c r="G550" s="13"/>
      <c r="H550" s="13">
        <v>64662.35</v>
      </c>
    </row>
    <row r="551" spans="1:8" x14ac:dyDescent="0.25">
      <c r="A551" s="6" t="s">
        <v>1092</v>
      </c>
      <c r="B551" s="6" t="s">
        <v>1093</v>
      </c>
      <c r="C551" s="10">
        <v>0</v>
      </c>
      <c r="D551" s="10">
        <v>0</v>
      </c>
      <c r="E551" s="10">
        <f t="shared" si="9"/>
        <v>0</v>
      </c>
      <c r="F551" s="13">
        <v>632776.18999999994</v>
      </c>
      <c r="G551" s="13"/>
      <c r="H551" s="13">
        <v>632776.18999999994</v>
      </c>
    </row>
    <row r="552" spans="1:8" x14ac:dyDescent="0.25">
      <c r="A552" s="6" t="s">
        <v>1094</v>
      </c>
      <c r="B552" s="6" t="s">
        <v>1095</v>
      </c>
      <c r="C552" s="10">
        <v>0</v>
      </c>
      <c r="D552" s="10">
        <v>0</v>
      </c>
      <c r="E552" s="10">
        <f t="shared" si="9"/>
        <v>0</v>
      </c>
      <c r="F552" s="13">
        <v>400505.53</v>
      </c>
      <c r="G552" s="13"/>
      <c r="H552" s="13">
        <v>400505.53</v>
      </c>
    </row>
    <row r="553" spans="1:8" x14ac:dyDescent="0.25">
      <c r="A553" s="6" t="s">
        <v>1096</v>
      </c>
      <c r="B553" s="6" t="s">
        <v>1097</v>
      </c>
      <c r="C553" s="10">
        <v>0</v>
      </c>
      <c r="D553" s="10">
        <v>0</v>
      </c>
      <c r="E553" s="10">
        <f t="shared" si="9"/>
        <v>0</v>
      </c>
      <c r="F553" s="13">
        <v>62970.6</v>
      </c>
      <c r="G553" s="13"/>
      <c r="H553" s="13">
        <v>62970.6</v>
      </c>
    </row>
    <row r="554" spans="1:8" x14ac:dyDescent="0.25">
      <c r="A554" s="6" t="s">
        <v>1098</v>
      </c>
      <c r="B554" s="6" t="s">
        <v>1099</v>
      </c>
      <c r="C554" s="10">
        <v>0</v>
      </c>
      <c r="D554" s="10">
        <v>0</v>
      </c>
      <c r="E554" s="10">
        <f t="shared" si="9"/>
        <v>0</v>
      </c>
      <c r="F554" s="13">
        <v>122808.33</v>
      </c>
      <c r="G554" s="13"/>
      <c r="H554" s="13">
        <v>122808.33</v>
      </c>
    </row>
    <row r="555" spans="1:8" x14ac:dyDescent="0.25">
      <c r="A555" s="6" t="s">
        <v>1100</v>
      </c>
      <c r="B555" s="6" t="s">
        <v>1101</v>
      </c>
      <c r="C555" s="10">
        <v>0</v>
      </c>
      <c r="D555" s="10">
        <v>0</v>
      </c>
      <c r="E555" s="10">
        <f t="shared" si="9"/>
        <v>0</v>
      </c>
      <c r="F555" s="13">
        <v>718366.07</v>
      </c>
      <c r="G555" s="13"/>
      <c r="H555" s="13">
        <v>718366.07</v>
      </c>
    </row>
    <row r="556" spans="1:8" x14ac:dyDescent="0.25">
      <c r="A556" s="6" t="s">
        <v>1102</v>
      </c>
      <c r="B556" s="6" t="s">
        <v>1103</v>
      </c>
      <c r="C556" s="10">
        <v>0</v>
      </c>
      <c r="D556" s="10">
        <v>0</v>
      </c>
      <c r="E556" s="10">
        <f t="shared" si="9"/>
        <v>0</v>
      </c>
      <c r="F556" s="13">
        <v>361156.74</v>
      </c>
      <c r="G556" s="13"/>
      <c r="H556" s="13">
        <v>361156.74</v>
      </c>
    </row>
    <row r="557" spans="1:8" x14ac:dyDescent="0.25">
      <c r="A557" s="6" t="s">
        <v>1104</v>
      </c>
      <c r="B557" s="6" t="s">
        <v>1105</v>
      </c>
      <c r="C557" s="10">
        <v>0</v>
      </c>
      <c r="D557" s="10">
        <v>0</v>
      </c>
      <c r="E557" s="10">
        <f t="shared" si="9"/>
        <v>0</v>
      </c>
      <c r="F557" s="13">
        <v>1895634.3</v>
      </c>
      <c r="G557" s="13"/>
      <c r="H557" s="13">
        <v>1895634.3</v>
      </c>
    </row>
    <row r="558" spans="1:8" x14ac:dyDescent="0.25">
      <c r="A558" s="6" t="s">
        <v>1106</v>
      </c>
      <c r="B558" s="6" t="s">
        <v>1107</v>
      </c>
      <c r="C558" s="10">
        <v>0</v>
      </c>
      <c r="D558" s="10">
        <v>0</v>
      </c>
      <c r="E558" s="10">
        <f t="shared" si="9"/>
        <v>0</v>
      </c>
      <c r="F558" s="13">
        <v>25689.5</v>
      </c>
      <c r="G558" s="13"/>
      <c r="H558" s="13">
        <v>25689.5</v>
      </c>
    </row>
    <row r="559" spans="1:8" x14ac:dyDescent="0.25">
      <c r="A559" s="6" t="s">
        <v>1108</v>
      </c>
      <c r="B559" s="6" t="s">
        <v>1109</v>
      </c>
      <c r="C559" s="10">
        <v>0</v>
      </c>
      <c r="D559" s="10">
        <v>0</v>
      </c>
      <c r="E559" s="10">
        <f t="shared" si="9"/>
        <v>0</v>
      </c>
      <c r="F559" s="13">
        <v>756085.78</v>
      </c>
      <c r="G559" s="13"/>
      <c r="H559" s="13">
        <v>756085.78</v>
      </c>
    </row>
    <row r="560" spans="1:8" x14ac:dyDescent="0.25">
      <c r="A560" s="6" t="s">
        <v>1110</v>
      </c>
      <c r="B560" s="6" t="s">
        <v>1111</v>
      </c>
      <c r="C560" s="10">
        <v>0</v>
      </c>
      <c r="D560" s="10">
        <v>0</v>
      </c>
      <c r="E560" s="10">
        <f t="shared" si="9"/>
        <v>0</v>
      </c>
      <c r="F560" s="13">
        <v>369928.77</v>
      </c>
      <c r="G560" s="13"/>
      <c r="H560" s="13">
        <v>369928.77</v>
      </c>
    </row>
    <row r="561" spans="1:8" x14ac:dyDescent="0.25">
      <c r="A561" s="6" t="s">
        <v>1112</v>
      </c>
      <c r="B561" s="6" t="s">
        <v>1113</v>
      </c>
      <c r="C561" s="10">
        <v>0</v>
      </c>
      <c r="D561" s="10">
        <v>0</v>
      </c>
      <c r="E561" s="10">
        <f t="shared" si="9"/>
        <v>0</v>
      </c>
      <c r="F561" s="13">
        <v>214225.35</v>
      </c>
      <c r="G561" s="13"/>
      <c r="H561" s="13">
        <v>214225.35</v>
      </c>
    </row>
    <row r="562" spans="1:8" x14ac:dyDescent="0.25">
      <c r="A562" s="6" t="s">
        <v>1114</v>
      </c>
      <c r="B562" s="6" t="s">
        <v>1115</v>
      </c>
      <c r="C562" s="10">
        <v>0</v>
      </c>
      <c r="D562" s="10">
        <v>0</v>
      </c>
      <c r="E562" s="10">
        <f t="shared" si="9"/>
        <v>0</v>
      </c>
      <c r="F562" s="13">
        <v>19173.14</v>
      </c>
      <c r="G562" s="13"/>
      <c r="H562" s="13">
        <v>19173.14</v>
      </c>
    </row>
    <row r="563" spans="1:8" x14ac:dyDescent="0.25">
      <c r="A563" s="6" t="s">
        <v>1116</v>
      </c>
      <c r="B563" s="6" t="s">
        <v>1117</v>
      </c>
      <c r="C563" s="10">
        <v>0</v>
      </c>
      <c r="D563" s="10">
        <v>0</v>
      </c>
      <c r="E563" s="10">
        <f t="shared" si="9"/>
        <v>0</v>
      </c>
      <c r="F563" s="13">
        <v>911162.62</v>
      </c>
      <c r="G563" s="13"/>
      <c r="H563" s="13">
        <v>911162.62</v>
      </c>
    </row>
    <row r="564" spans="1:8" x14ac:dyDescent="0.25">
      <c r="A564" s="6" t="s">
        <v>1118</v>
      </c>
      <c r="B564" s="6" t="s">
        <v>1119</v>
      </c>
      <c r="C564" s="10">
        <v>0</v>
      </c>
      <c r="D564" s="10">
        <v>0</v>
      </c>
      <c r="E564" s="10">
        <f t="shared" si="9"/>
        <v>0</v>
      </c>
      <c r="F564" s="13">
        <v>86216.46</v>
      </c>
      <c r="G564" s="13"/>
      <c r="H564" s="13">
        <v>86216.46</v>
      </c>
    </row>
    <row r="565" spans="1:8" x14ac:dyDescent="0.25">
      <c r="A565" s="6" t="s">
        <v>1120</v>
      </c>
      <c r="B565" s="6" t="s">
        <v>1121</v>
      </c>
      <c r="C565" s="10">
        <v>0</v>
      </c>
      <c r="D565" s="10">
        <v>0</v>
      </c>
      <c r="E565" s="10">
        <f t="shared" si="9"/>
        <v>0</v>
      </c>
      <c r="F565" s="13">
        <v>1445316.2</v>
      </c>
      <c r="G565" s="13"/>
      <c r="H565" s="13">
        <v>1445316.2</v>
      </c>
    </row>
    <row r="566" spans="1:8" x14ac:dyDescent="0.25">
      <c r="A566" s="6" t="s">
        <v>1122</v>
      </c>
      <c r="B566" s="6" t="s">
        <v>1123</v>
      </c>
      <c r="C566" s="10">
        <v>0</v>
      </c>
      <c r="D566" s="10">
        <v>0</v>
      </c>
      <c r="E566" s="10">
        <f t="shared" si="9"/>
        <v>0</v>
      </c>
      <c r="F566" s="13">
        <v>405204.83</v>
      </c>
      <c r="G566" s="13"/>
      <c r="H566" s="13">
        <v>405204.83</v>
      </c>
    </row>
    <row r="567" spans="1:8" x14ac:dyDescent="0.25">
      <c r="A567" s="6" t="s">
        <v>1124</v>
      </c>
      <c r="B567" s="6" t="s">
        <v>1125</v>
      </c>
      <c r="C567" s="10">
        <v>0</v>
      </c>
      <c r="D567" s="10">
        <v>0</v>
      </c>
      <c r="E567" s="10">
        <f t="shared" si="9"/>
        <v>0</v>
      </c>
      <c r="F567" s="13">
        <v>185089.7</v>
      </c>
      <c r="G567" s="13"/>
      <c r="H567" s="13">
        <v>185089.7</v>
      </c>
    </row>
    <row r="568" spans="1:8" x14ac:dyDescent="0.25">
      <c r="A568" s="6" t="s">
        <v>1126</v>
      </c>
      <c r="B568" s="6" t="s">
        <v>1127</v>
      </c>
      <c r="C568" s="10">
        <v>0</v>
      </c>
      <c r="D568" s="10">
        <v>0</v>
      </c>
      <c r="E568" s="10">
        <f t="shared" si="9"/>
        <v>0</v>
      </c>
      <c r="F568" s="13">
        <v>105389.6</v>
      </c>
      <c r="G568" s="13"/>
      <c r="H568" s="13">
        <v>105389.6</v>
      </c>
    </row>
    <row r="569" spans="1:8" x14ac:dyDescent="0.25">
      <c r="A569" s="6" t="s">
        <v>1128</v>
      </c>
      <c r="B569" s="6" t="s">
        <v>1129</v>
      </c>
      <c r="C569" s="10">
        <v>0</v>
      </c>
      <c r="D569" s="10">
        <v>0</v>
      </c>
      <c r="E569" s="10">
        <f t="shared" si="9"/>
        <v>0</v>
      </c>
      <c r="F569" s="13">
        <v>78008.350000000006</v>
      </c>
      <c r="G569" s="13"/>
      <c r="H569" s="13">
        <v>78008.350000000006</v>
      </c>
    </row>
    <row r="570" spans="1:8" x14ac:dyDescent="0.25">
      <c r="A570" s="6" t="s">
        <v>1130</v>
      </c>
      <c r="B570" s="6" t="s">
        <v>1131</v>
      </c>
      <c r="C570" s="10">
        <v>0</v>
      </c>
      <c r="D570" s="10">
        <v>0</v>
      </c>
      <c r="E570" s="10">
        <f t="shared" si="9"/>
        <v>0</v>
      </c>
      <c r="F570" s="13">
        <v>74875.490000000005</v>
      </c>
      <c r="G570" s="13"/>
      <c r="H570" s="13">
        <v>74875.490000000005</v>
      </c>
    </row>
    <row r="571" spans="1:8" x14ac:dyDescent="0.25">
      <c r="A571" s="6" t="s">
        <v>1132</v>
      </c>
      <c r="B571" s="6" t="s">
        <v>1133</v>
      </c>
      <c r="C571" s="10">
        <v>0</v>
      </c>
      <c r="D571" s="10">
        <v>0</v>
      </c>
      <c r="E571" s="10">
        <f t="shared" si="9"/>
        <v>0</v>
      </c>
      <c r="F571" s="13">
        <v>2911309.31</v>
      </c>
      <c r="G571" s="13"/>
      <c r="H571" s="13">
        <v>2911309.31</v>
      </c>
    </row>
    <row r="572" spans="1:8" x14ac:dyDescent="0.25">
      <c r="A572" s="6" t="s">
        <v>1134</v>
      </c>
      <c r="B572" s="6" t="s">
        <v>1135</v>
      </c>
      <c r="C572" s="10">
        <v>0</v>
      </c>
      <c r="D572" s="10">
        <v>0</v>
      </c>
      <c r="E572" s="10">
        <f t="shared" si="9"/>
        <v>0</v>
      </c>
      <c r="F572" s="13">
        <v>196994.59</v>
      </c>
      <c r="G572" s="13"/>
      <c r="H572" s="13">
        <v>196994.59</v>
      </c>
    </row>
    <row r="573" spans="1:8" x14ac:dyDescent="0.25">
      <c r="A573" s="6" t="s">
        <v>1136</v>
      </c>
      <c r="B573" s="6" t="s">
        <v>1137</v>
      </c>
      <c r="C573" s="10">
        <v>0</v>
      </c>
      <c r="D573" s="10">
        <v>0</v>
      </c>
      <c r="E573" s="10">
        <f t="shared" si="9"/>
        <v>0</v>
      </c>
      <c r="F573" s="13">
        <v>211907.03</v>
      </c>
      <c r="G573" s="13"/>
      <c r="H573" s="13">
        <v>211907.03</v>
      </c>
    </row>
    <row r="574" spans="1:8" x14ac:dyDescent="0.25">
      <c r="A574" s="6" t="s">
        <v>1138</v>
      </c>
      <c r="B574" s="6" t="s">
        <v>1139</v>
      </c>
      <c r="C574" s="10">
        <v>0</v>
      </c>
      <c r="D574" s="10">
        <v>0</v>
      </c>
      <c r="E574" s="10">
        <f t="shared" si="9"/>
        <v>0</v>
      </c>
      <c r="F574" s="13">
        <v>106204.14</v>
      </c>
      <c r="G574" s="13"/>
      <c r="H574" s="13">
        <v>106204.14</v>
      </c>
    </row>
    <row r="575" spans="1:8" x14ac:dyDescent="0.25">
      <c r="A575" s="6" t="s">
        <v>1140</v>
      </c>
      <c r="B575" s="6" t="s">
        <v>1141</v>
      </c>
      <c r="C575" s="10">
        <v>0</v>
      </c>
      <c r="D575" s="10">
        <v>0</v>
      </c>
      <c r="E575" s="10">
        <f t="shared" si="9"/>
        <v>0</v>
      </c>
      <c r="F575" s="13">
        <v>91103.73</v>
      </c>
      <c r="G575" s="13"/>
      <c r="H575" s="13">
        <v>91103.73</v>
      </c>
    </row>
    <row r="576" spans="1:8" x14ac:dyDescent="0.25">
      <c r="A576" s="6" t="s">
        <v>1142</v>
      </c>
      <c r="B576" s="6" t="s">
        <v>1143</v>
      </c>
      <c r="C576" s="10">
        <v>0</v>
      </c>
      <c r="D576" s="10">
        <v>0</v>
      </c>
      <c r="E576" s="10">
        <f t="shared" si="9"/>
        <v>0</v>
      </c>
      <c r="F576" s="13">
        <v>1384287.98</v>
      </c>
      <c r="G576" s="13"/>
      <c r="H576" s="13">
        <v>1384287.98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H7" sqref="H7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5" t="s">
        <v>1148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6" t="s">
        <v>2</v>
      </c>
      <c r="D4" s="17"/>
      <c r="E4" s="18"/>
      <c r="F4" s="16" t="s">
        <v>3</v>
      </c>
      <c r="G4" s="17"/>
      <c r="H4" s="18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0</v>
      </c>
      <c r="D6" s="5">
        <f t="shared" ref="D6:E6" si="0">SUM(D7:D576)</f>
        <v>0</v>
      </c>
      <c r="E6" s="5">
        <f t="shared" si="0"/>
        <v>0</v>
      </c>
      <c r="F6" s="5">
        <f t="shared" ref="F6" si="1">SUM(F7:F576)</f>
        <v>258909282.93000001</v>
      </c>
      <c r="G6" s="5">
        <f t="shared" ref="G6" si="2">SUM(G7:G576)</f>
        <v>0</v>
      </c>
      <c r="H6" s="5">
        <f t="shared" ref="H6" si="3">SUM(H7:H576)</f>
        <v>258909282.93000001</v>
      </c>
    </row>
    <row r="7" spans="1:8" x14ac:dyDescent="0.25">
      <c r="A7" s="6" t="s">
        <v>4</v>
      </c>
      <c r="B7" s="6" t="s">
        <v>5</v>
      </c>
      <c r="C7" s="10">
        <v>0</v>
      </c>
      <c r="D7" s="10">
        <v>0</v>
      </c>
      <c r="E7" s="10">
        <f>C7-D7</f>
        <v>0</v>
      </c>
      <c r="F7" s="13">
        <v>52694.8</v>
      </c>
      <c r="G7" s="10"/>
      <c r="H7" s="10">
        <f>F7</f>
        <v>52694.8</v>
      </c>
    </row>
    <row r="8" spans="1:8" x14ac:dyDescent="0.25">
      <c r="A8" s="6" t="s">
        <v>6</v>
      </c>
      <c r="B8" s="6" t="s">
        <v>7</v>
      </c>
      <c r="C8" s="10">
        <v>0</v>
      </c>
      <c r="D8" s="10">
        <v>0</v>
      </c>
      <c r="E8" s="10">
        <f t="shared" ref="E8:E71" si="4">C8-D8</f>
        <v>0</v>
      </c>
      <c r="F8" s="13">
        <v>2830042.04</v>
      </c>
      <c r="G8" s="10"/>
      <c r="H8" s="10">
        <f t="shared" ref="H8:H71" si="5">F8</f>
        <v>2830042.04</v>
      </c>
    </row>
    <row r="9" spans="1:8" x14ac:dyDescent="0.25">
      <c r="A9" s="6" t="s">
        <v>8</v>
      </c>
      <c r="B9" s="6" t="s">
        <v>9</v>
      </c>
      <c r="C9" s="10">
        <v>0</v>
      </c>
      <c r="D9" s="10">
        <v>0</v>
      </c>
      <c r="E9" s="10">
        <f t="shared" si="4"/>
        <v>0</v>
      </c>
      <c r="F9" s="13">
        <v>159588.17000000001</v>
      </c>
      <c r="G9" s="10"/>
      <c r="H9" s="10">
        <f t="shared" si="5"/>
        <v>159588.17000000001</v>
      </c>
    </row>
    <row r="10" spans="1:8" x14ac:dyDescent="0.25">
      <c r="A10" s="6" t="s">
        <v>10</v>
      </c>
      <c r="B10" s="6" t="s">
        <v>11</v>
      </c>
      <c r="C10" s="10">
        <v>0</v>
      </c>
      <c r="D10" s="10">
        <v>0</v>
      </c>
      <c r="E10" s="10">
        <f t="shared" si="4"/>
        <v>0</v>
      </c>
      <c r="F10" s="13">
        <v>69361.64</v>
      </c>
      <c r="G10" s="10"/>
      <c r="H10" s="10">
        <f t="shared" si="5"/>
        <v>69361.64</v>
      </c>
    </row>
    <row r="11" spans="1:8" x14ac:dyDescent="0.25">
      <c r="A11" s="6" t="s">
        <v>12</v>
      </c>
      <c r="B11" s="6" t="s">
        <v>13</v>
      </c>
      <c r="C11" s="10">
        <v>0</v>
      </c>
      <c r="D11" s="10">
        <v>0</v>
      </c>
      <c r="E11" s="10">
        <f t="shared" si="4"/>
        <v>0</v>
      </c>
      <c r="F11" s="13">
        <v>956213.23</v>
      </c>
      <c r="G11" s="10"/>
      <c r="H11" s="10">
        <f t="shared" si="5"/>
        <v>956213.23</v>
      </c>
    </row>
    <row r="12" spans="1:8" x14ac:dyDescent="0.25">
      <c r="A12" s="6" t="s">
        <v>14</v>
      </c>
      <c r="B12" s="6" t="s">
        <v>15</v>
      </c>
      <c r="C12" s="10">
        <v>0</v>
      </c>
      <c r="D12" s="10">
        <v>0</v>
      </c>
      <c r="E12" s="10">
        <f t="shared" si="4"/>
        <v>0</v>
      </c>
      <c r="F12" s="13">
        <v>1282219.22</v>
      </c>
      <c r="G12" s="10"/>
      <c r="H12" s="10">
        <f t="shared" si="5"/>
        <v>1282219.22</v>
      </c>
    </row>
    <row r="13" spans="1:8" x14ac:dyDescent="0.25">
      <c r="A13" s="6" t="s">
        <v>16</v>
      </c>
      <c r="B13" s="6" t="s">
        <v>17</v>
      </c>
      <c r="C13" s="10">
        <v>0</v>
      </c>
      <c r="D13" s="10">
        <v>0</v>
      </c>
      <c r="E13" s="10">
        <f t="shared" si="4"/>
        <v>0</v>
      </c>
      <c r="F13" s="13">
        <v>150064.26</v>
      </c>
      <c r="G13" s="10"/>
      <c r="H13" s="10">
        <f t="shared" si="5"/>
        <v>150064.26</v>
      </c>
    </row>
    <row r="14" spans="1:8" x14ac:dyDescent="0.25">
      <c r="A14" s="6" t="s">
        <v>18</v>
      </c>
      <c r="B14" s="6" t="s">
        <v>19</v>
      </c>
      <c r="C14" s="10">
        <v>0</v>
      </c>
      <c r="D14" s="10">
        <v>0</v>
      </c>
      <c r="E14" s="10">
        <f t="shared" si="4"/>
        <v>0</v>
      </c>
      <c r="F14" s="13">
        <v>45990.47</v>
      </c>
      <c r="G14" s="10"/>
      <c r="H14" s="10">
        <f t="shared" si="5"/>
        <v>45990.47</v>
      </c>
    </row>
    <row r="15" spans="1:8" x14ac:dyDescent="0.25">
      <c r="A15" s="6" t="s">
        <v>20</v>
      </c>
      <c r="B15" s="6" t="s">
        <v>21</v>
      </c>
      <c r="C15" s="10">
        <v>0</v>
      </c>
      <c r="D15" s="10">
        <v>0</v>
      </c>
      <c r="E15" s="10">
        <f t="shared" si="4"/>
        <v>0</v>
      </c>
      <c r="F15" s="13">
        <v>429641.18</v>
      </c>
      <c r="G15" s="10"/>
      <c r="H15" s="10">
        <f t="shared" si="5"/>
        <v>429641.18</v>
      </c>
    </row>
    <row r="16" spans="1:8" x14ac:dyDescent="0.25">
      <c r="A16" s="6" t="s">
        <v>22</v>
      </c>
      <c r="B16" s="6" t="s">
        <v>23</v>
      </c>
      <c r="C16" s="10">
        <v>0</v>
      </c>
      <c r="D16" s="10">
        <v>0</v>
      </c>
      <c r="E16" s="10">
        <f t="shared" si="4"/>
        <v>0</v>
      </c>
      <c r="F16" s="13">
        <v>844244.61</v>
      </c>
      <c r="G16" s="10"/>
      <c r="H16" s="10">
        <f t="shared" si="5"/>
        <v>844244.61</v>
      </c>
    </row>
    <row r="17" spans="1:8" x14ac:dyDescent="0.25">
      <c r="A17" s="6" t="s">
        <v>24</v>
      </c>
      <c r="B17" s="6" t="s">
        <v>25</v>
      </c>
      <c r="C17" s="10">
        <v>0</v>
      </c>
      <c r="D17" s="10">
        <v>0</v>
      </c>
      <c r="E17" s="10">
        <f t="shared" si="4"/>
        <v>0</v>
      </c>
      <c r="F17" s="13">
        <v>87845.55</v>
      </c>
      <c r="G17" s="10"/>
      <c r="H17" s="10">
        <f t="shared" si="5"/>
        <v>87845.55</v>
      </c>
    </row>
    <row r="18" spans="1:8" x14ac:dyDescent="0.25">
      <c r="A18" s="6" t="s">
        <v>26</v>
      </c>
      <c r="B18" s="6" t="s">
        <v>27</v>
      </c>
      <c r="C18" s="10">
        <v>0</v>
      </c>
      <c r="D18" s="10">
        <v>0</v>
      </c>
      <c r="E18" s="10">
        <f t="shared" si="4"/>
        <v>0</v>
      </c>
      <c r="F18" s="13">
        <v>699631.54</v>
      </c>
      <c r="G18" s="10"/>
      <c r="H18" s="10">
        <f t="shared" si="5"/>
        <v>699631.54</v>
      </c>
    </row>
    <row r="19" spans="1:8" x14ac:dyDescent="0.25">
      <c r="A19" s="6" t="s">
        <v>28</v>
      </c>
      <c r="B19" s="6" t="s">
        <v>29</v>
      </c>
      <c r="C19" s="10">
        <v>0</v>
      </c>
      <c r="D19" s="10">
        <v>0</v>
      </c>
      <c r="E19" s="10">
        <f t="shared" si="4"/>
        <v>0</v>
      </c>
      <c r="F19" s="13">
        <v>190666.2</v>
      </c>
      <c r="G19" s="10"/>
      <c r="H19" s="10">
        <f t="shared" si="5"/>
        <v>190666.2</v>
      </c>
    </row>
    <row r="20" spans="1:8" x14ac:dyDescent="0.25">
      <c r="A20" s="6" t="s">
        <v>30</v>
      </c>
      <c r="B20" s="6" t="s">
        <v>31</v>
      </c>
      <c r="C20" s="10">
        <v>0</v>
      </c>
      <c r="D20" s="10">
        <v>0</v>
      </c>
      <c r="E20" s="10">
        <f t="shared" si="4"/>
        <v>0</v>
      </c>
      <c r="F20" s="13">
        <v>1759542.62</v>
      </c>
      <c r="G20" s="10"/>
      <c r="H20" s="10">
        <f t="shared" si="5"/>
        <v>1759542.62</v>
      </c>
    </row>
    <row r="21" spans="1:8" x14ac:dyDescent="0.25">
      <c r="A21" s="6" t="s">
        <v>32</v>
      </c>
      <c r="B21" s="6" t="s">
        <v>33</v>
      </c>
      <c r="C21" s="10">
        <v>0</v>
      </c>
      <c r="D21" s="10">
        <v>0</v>
      </c>
      <c r="E21" s="10">
        <f t="shared" si="4"/>
        <v>0</v>
      </c>
      <c r="F21" s="13">
        <v>335592.56</v>
      </c>
      <c r="G21" s="10"/>
      <c r="H21" s="10">
        <f t="shared" si="5"/>
        <v>335592.56</v>
      </c>
    </row>
    <row r="22" spans="1:8" x14ac:dyDescent="0.25">
      <c r="A22" s="6" t="s">
        <v>34</v>
      </c>
      <c r="B22" s="6" t="s">
        <v>35</v>
      </c>
      <c r="C22" s="10">
        <v>0</v>
      </c>
      <c r="D22" s="10">
        <v>0</v>
      </c>
      <c r="E22" s="10">
        <f t="shared" si="4"/>
        <v>0</v>
      </c>
      <c r="F22" s="13">
        <v>599191.87</v>
      </c>
      <c r="G22" s="10"/>
      <c r="H22" s="10">
        <f t="shared" si="5"/>
        <v>599191.87</v>
      </c>
    </row>
    <row r="23" spans="1:8" x14ac:dyDescent="0.25">
      <c r="A23" s="6" t="s">
        <v>36</v>
      </c>
      <c r="B23" s="6" t="s">
        <v>37</v>
      </c>
      <c r="C23" s="10">
        <v>0</v>
      </c>
      <c r="D23" s="10">
        <v>0</v>
      </c>
      <c r="E23" s="10">
        <f t="shared" si="4"/>
        <v>0</v>
      </c>
      <c r="F23" s="13">
        <v>226004.92</v>
      </c>
      <c r="G23" s="10"/>
      <c r="H23" s="10">
        <f t="shared" si="5"/>
        <v>226004.92</v>
      </c>
    </row>
    <row r="24" spans="1:8" x14ac:dyDescent="0.25">
      <c r="A24" s="6" t="s">
        <v>38</v>
      </c>
      <c r="B24" s="6" t="s">
        <v>39</v>
      </c>
      <c r="C24" s="10">
        <v>0</v>
      </c>
      <c r="D24" s="10">
        <v>0</v>
      </c>
      <c r="E24" s="10">
        <f t="shared" si="4"/>
        <v>0</v>
      </c>
      <c r="F24" s="13">
        <v>47118.3</v>
      </c>
      <c r="G24" s="10"/>
      <c r="H24" s="10">
        <f t="shared" si="5"/>
        <v>47118.3</v>
      </c>
    </row>
    <row r="25" spans="1:8" x14ac:dyDescent="0.25">
      <c r="A25" s="6" t="s">
        <v>40</v>
      </c>
      <c r="B25" s="6" t="s">
        <v>41</v>
      </c>
      <c r="C25" s="10">
        <v>0</v>
      </c>
      <c r="D25" s="10">
        <v>0</v>
      </c>
      <c r="E25" s="10">
        <f t="shared" si="4"/>
        <v>0</v>
      </c>
      <c r="F25" s="13">
        <v>172558.24</v>
      </c>
      <c r="G25" s="10"/>
      <c r="H25" s="10">
        <f t="shared" si="5"/>
        <v>172558.24</v>
      </c>
    </row>
    <row r="26" spans="1:8" x14ac:dyDescent="0.25">
      <c r="A26" s="6" t="s">
        <v>42</v>
      </c>
      <c r="B26" s="6" t="s">
        <v>43</v>
      </c>
      <c r="C26" s="10">
        <v>0</v>
      </c>
      <c r="D26" s="10">
        <v>0</v>
      </c>
      <c r="E26" s="10">
        <f t="shared" si="4"/>
        <v>0</v>
      </c>
      <c r="F26" s="13">
        <v>303699.99</v>
      </c>
      <c r="G26" s="10"/>
      <c r="H26" s="10">
        <f t="shared" si="5"/>
        <v>303699.99</v>
      </c>
    </row>
    <row r="27" spans="1:8" x14ac:dyDescent="0.25">
      <c r="A27" s="6" t="s">
        <v>44</v>
      </c>
      <c r="B27" s="6" t="s">
        <v>45</v>
      </c>
      <c r="C27" s="10">
        <v>0</v>
      </c>
      <c r="D27" s="10">
        <v>0</v>
      </c>
      <c r="E27" s="10">
        <f t="shared" si="4"/>
        <v>0</v>
      </c>
      <c r="F27" s="13">
        <v>907779.13</v>
      </c>
      <c r="G27" s="10"/>
      <c r="H27" s="10">
        <f t="shared" si="5"/>
        <v>907779.13</v>
      </c>
    </row>
    <row r="28" spans="1:8" x14ac:dyDescent="0.25">
      <c r="A28" s="6" t="s">
        <v>46</v>
      </c>
      <c r="B28" s="6" t="s">
        <v>47</v>
      </c>
      <c r="C28" s="10">
        <v>0</v>
      </c>
      <c r="D28" s="10">
        <v>0</v>
      </c>
      <c r="E28" s="10">
        <f t="shared" si="4"/>
        <v>0</v>
      </c>
      <c r="F28" s="13">
        <v>50313.82</v>
      </c>
      <c r="G28" s="10"/>
      <c r="H28" s="10">
        <f t="shared" si="5"/>
        <v>50313.82</v>
      </c>
    </row>
    <row r="29" spans="1:8" x14ac:dyDescent="0.25">
      <c r="A29" s="6" t="s">
        <v>48</v>
      </c>
      <c r="B29" s="6" t="s">
        <v>49</v>
      </c>
      <c r="C29" s="10">
        <v>0</v>
      </c>
      <c r="D29" s="10">
        <v>0</v>
      </c>
      <c r="E29" s="10">
        <f t="shared" si="4"/>
        <v>0</v>
      </c>
      <c r="F29" s="13">
        <v>1684353.84</v>
      </c>
      <c r="G29" s="10"/>
      <c r="H29" s="10">
        <f t="shared" si="5"/>
        <v>1684353.84</v>
      </c>
    </row>
    <row r="30" spans="1:8" x14ac:dyDescent="0.25">
      <c r="A30" s="6" t="s">
        <v>50</v>
      </c>
      <c r="B30" s="6" t="s">
        <v>51</v>
      </c>
      <c r="C30" s="10">
        <v>0</v>
      </c>
      <c r="D30" s="10">
        <v>0</v>
      </c>
      <c r="E30" s="10">
        <f t="shared" si="4"/>
        <v>0</v>
      </c>
      <c r="F30" s="13">
        <v>228323.24</v>
      </c>
      <c r="G30" s="10"/>
      <c r="H30" s="10">
        <f t="shared" si="5"/>
        <v>228323.24</v>
      </c>
    </row>
    <row r="31" spans="1:8" x14ac:dyDescent="0.25">
      <c r="A31" s="6" t="s">
        <v>52</v>
      </c>
      <c r="B31" s="6" t="s">
        <v>53</v>
      </c>
      <c r="C31" s="10">
        <v>0</v>
      </c>
      <c r="D31" s="10">
        <v>0</v>
      </c>
      <c r="E31" s="10">
        <f t="shared" si="4"/>
        <v>0</v>
      </c>
      <c r="F31" s="13">
        <v>711536.43</v>
      </c>
      <c r="G31" s="10"/>
      <c r="H31" s="10">
        <f t="shared" si="5"/>
        <v>711536.43</v>
      </c>
    </row>
    <row r="32" spans="1:8" x14ac:dyDescent="0.25">
      <c r="A32" s="6" t="s">
        <v>54</v>
      </c>
      <c r="B32" s="6" t="s">
        <v>55</v>
      </c>
      <c r="C32" s="10">
        <v>0</v>
      </c>
      <c r="D32" s="10">
        <v>0</v>
      </c>
      <c r="E32" s="10">
        <f t="shared" si="4"/>
        <v>0</v>
      </c>
      <c r="F32" s="13">
        <v>566108.81000000006</v>
      </c>
      <c r="G32" s="10"/>
      <c r="H32" s="10">
        <f t="shared" si="5"/>
        <v>566108.81000000006</v>
      </c>
    </row>
    <row r="33" spans="1:8" x14ac:dyDescent="0.25">
      <c r="A33" s="6" t="s">
        <v>56</v>
      </c>
      <c r="B33" s="6" t="s">
        <v>57</v>
      </c>
      <c r="C33" s="10">
        <v>0</v>
      </c>
      <c r="D33" s="10">
        <v>0</v>
      </c>
      <c r="E33" s="10">
        <f t="shared" si="4"/>
        <v>0</v>
      </c>
      <c r="F33" s="13">
        <v>136530.28</v>
      </c>
      <c r="G33" s="10"/>
      <c r="H33" s="10">
        <f t="shared" si="5"/>
        <v>136530.28</v>
      </c>
    </row>
    <row r="34" spans="1:8" x14ac:dyDescent="0.25">
      <c r="A34" s="6" t="s">
        <v>58</v>
      </c>
      <c r="B34" s="6" t="s">
        <v>59</v>
      </c>
      <c r="C34" s="10">
        <v>0</v>
      </c>
      <c r="D34" s="10">
        <v>0</v>
      </c>
      <c r="E34" s="10">
        <f t="shared" si="4"/>
        <v>0</v>
      </c>
      <c r="F34" s="13">
        <v>1450391.44</v>
      </c>
      <c r="G34" s="10"/>
      <c r="H34" s="10">
        <f t="shared" si="5"/>
        <v>1450391.44</v>
      </c>
    </row>
    <row r="35" spans="1:8" x14ac:dyDescent="0.25">
      <c r="A35" s="6" t="s">
        <v>60</v>
      </c>
      <c r="B35" s="6" t="s">
        <v>61</v>
      </c>
      <c r="C35" s="10">
        <v>0</v>
      </c>
      <c r="D35" s="10">
        <v>0</v>
      </c>
      <c r="E35" s="10">
        <f t="shared" si="4"/>
        <v>0</v>
      </c>
      <c r="F35" s="13">
        <v>264100.57</v>
      </c>
      <c r="G35" s="10"/>
      <c r="H35" s="10">
        <f t="shared" si="5"/>
        <v>264100.57</v>
      </c>
    </row>
    <row r="36" spans="1:8" x14ac:dyDescent="0.25">
      <c r="A36" s="6" t="s">
        <v>62</v>
      </c>
      <c r="B36" s="6" t="s">
        <v>63</v>
      </c>
      <c r="C36" s="10">
        <v>0</v>
      </c>
      <c r="D36" s="10">
        <v>0</v>
      </c>
      <c r="E36" s="10">
        <f t="shared" si="4"/>
        <v>0</v>
      </c>
      <c r="F36" s="13">
        <v>546998.32999999996</v>
      </c>
      <c r="G36" s="10"/>
      <c r="H36" s="10">
        <f t="shared" si="5"/>
        <v>546998.32999999996</v>
      </c>
    </row>
    <row r="37" spans="1:8" x14ac:dyDescent="0.25">
      <c r="A37" s="6" t="s">
        <v>64</v>
      </c>
      <c r="B37" s="6" t="s">
        <v>65</v>
      </c>
      <c r="C37" s="10">
        <v>0</v>
      </c>
      <c r="D37" s="10">
        <v>0</v>
      </c>
      <c r="E37" s="10">
        <f t="shared" si="4"/>
        <v>0</v>
      </c>
      <c r="F37" s="13">
        <v>450192.78</v>
      </c>
      <c r="G37" s="10"/>
      <c r="H37" s="10">
        <f t="shared" si="5"/>
        <v>450192.78</v>
      </c>
    </row>
    <row r="38" spans="1:8" x14ac:dyDescent="0.25">
      <c r="A38" s="6" t="s">
        <v>66</v>
      </c>
      <c r="B38" s="6" t="s">
        <v>67</v>
      </c>
      <c r="C38" s="10">
        <v>0</v>
      </c>
      <c r="D38" s="10">
        <v>0</v>
      </c>
      <c r="E38" s="10">
        <f t="shared" si="4"/>
        <v>0</v>
      </c>
      <c r="F38" s="13">
        <v>67481.919999999998</v>
      </c>
      <c r="G38" s="10"/>
      <c r="H38" s="10">
        <f t="shared" si="5"/>
        <v>67481.919999999998</v>
      </c>
    </row>
    <row r="39" spans="1:8" x14ac:dyDescent="0.25">
      <c r="A39" s="6" t="s">
        <v>68</v>
      </c>
      <c r="B39" s="6" t="s">
        <v>69</v>
      </c>
      <c r="C39" s="10">
        <v>0</v>
      </c>
      <c r="D39" s="10">
        <v>0</v>
      </c>
      <c r="E39" s="10">
        <f t="shared" si="4"/>
        <v>0</v>
      </c>
      <c r="F39" s="13">
        <v>183523.27</v>
      </c>
      <c r="G39" s="10"/>
      <c r="H39" s="10">
        <f t="shared" si="5"/>
        <v>183523.27</v>
      </c>
    </row>
    <row r="40" spans="1:8" x14ac:dyDescent="0.25">
      <c r="A40" s="6" t="s">
        <v>70</v>
      </c>
      <c r="B40" s="6" t="s">
        <v>71</v>
      </c>
      <c r="C40" s="10">
        <v>0</v>
      </c>
      <c r="D40" s="10">
        <v>0</v>
      </c>
      <c r="E40" s="10">
        <f t="shared" si="4"/>
        <v>0</v>
      </c>
      <c r="F40" s="13">
        <v>80702.62</v>
      </c>
      <c r="G40" s="10"/>
      <c r="H40" s="10">
        <f t="shared" si="5"/>
        <v>80702.62</v>
      </c>
    </row>
    <row r="41" spans="1:8" x14ac:dyDescent="0.25">
      <c r="A41" s="6" t="s">
        <v>72</v>
      </c>
      <c r="B41" s="6" t="s">
        <v>73</v>
      </c>
      <c r="C41" s="10">
        <v>0</v>
      </c>
      <c r="D41" s="10">
        <v>0</v>
      </c>
      <c r="E41" s="10">
        <f t="shared" si="4"/>
        <v>0</v>
      </c>
      <c r="F41" s="13">
        <v>41165.85</v>
      </c>
      <c r="G41" s="10"/>
      <c r="H41" s="10">
        <f t="shared" si="5"/>
        <v>41165.85</v>
      </c>
    </row>
    <row r="42" spans="1:8" x14ac:dyDescent="0.25">
      <c r="A42" s="6" t="s">
        <v>74</v>
      </c>
      <c r="B42" s="6" t="s">
        <v>75</v>
      </c>
      <c r="C42" s="10">
        <v>0</v>
      </c>
      <c r="D42" s="10">
        <v>0</v>
      </c>
      <c r="E42" s="10">
        <f t="shared" si="4"/>
        <v>0</v>
      </c>
      <c r="F42" s="13">
        <v>329326.83</v>
      </c>
      <c r="G42" s="10"/>
      <c r="H42" s="10">
        <f t="shared" si="5"/>
        <v>329326.83</v>
      </c>
    </row>
    <row r="43" spans="1:8" x14ac:dyDescent="0.25">
      <c r="A43" s="6" t="s">
        <v>76</v>
      </c>
      <c r="B43" s="6" t="s">
        <v>77</v>
      </c>
      <c r="C43" s="10">
        <v>0</v>
      </c>
      <c r="D43" s="10">
        <v>0</v>
      </c>
      <c r="E43" s="10">
        <f t="shared" si="4"/>
        <v>0</v>
      </c>
      <c r="F43" s="13">
        <v>277195.95</v>
      </c>
      <c r="G43" s="10"/>
      <c r="H43" s="10">
        <f t="shared" si="5"/>
        <v>277195.95</v>
      </c>
    </row>
    <row r="44" spans="1:8" x14ac:dyDescent="0.25">
      <c r="A44" s="6" t="s">
        <v>78</v>
      </c>
      <c r="B44" s="6" t="s">
        <v>79</v>
      </c>
      <c r="C44" s="10">
        <v>0</v>
      </c>
      <c r="D44" s="10">
        <v>0</v>
      </c>
      <c r="E44" s="10">
        <f t="shared" si="4"/>
        <v>0</v>
      </c>
      <c r="F44" s="13">
        <v>118109.03</v>
      </c>
      <c r="G44" s="10"/>
      <c r="H44" s="10">
        <f t="shared" si="5"/>
        <v>118109.03</v>
      </c>
    </row>
    <row r="45" spans="1:8" x14ac:dyDescent="0.25">
      <c r="A45" s="6" t="s">
        <v>80</v>
      </c>
      <c r="B45" s="6" t="s">
        <v>81</v>
      </c>
      <c r="C45" s="10">
        <v>0</v>
      </c>
      <c r="D45" s="10">
        <v>0</v>
      </c>
      <c r="E45" s="10">
        <f t="shared" si="4"/>
        <v>0</v>
      </c>
      <c r="F45" s="13">
        <v>4906882.0199999996</v>
      </c>
      <c r="G45" s="10"/>
      <c r="H45" s="10">
        <f t="shared" si="5"/>
        <v>4906882.0199999996</v>
      </c>
    </row>
    <row r="46" spans="1:8" x14ac:dyDescent="0.25">
      <c r="A46" s="6" t="s">
        <v>82</v>
      </c>
      <c r="B46" s="6" t="s">
        <v>83</v>
      </c>
      <c r="C46" s="10">
        <v>0</v>
      </c>
      <c r="D46" s="10">
        <v>0</v>
      </c>
      <c r="E46" s="10">
        <f t="shared" si="4"/>
        <v>0</v>
      </c>
      <c r="F46" s="13">
        <v>400066.93</v>
      </c>
      <c r="G46" s="10"/>
      <c r="H46" s="10">
        <f t="shared" si="5"/>
        <v>400066.93</v>
      </c>
    </row>
    <row r="47" spans="1:8" x14ac:dyDescent="0.25">
      <c r="A47" s="6" t="s">
        <v>84</v>
      </c>
      <c r="B47" s="6" t="s">
        <v>85</v>
      </c>
      <c r="C47" s="10">
        <v>0</v>
      </c>
      <c r="D47" s="10">
        <v>0</v>
      </c>
      <c r="E47" s="10">
        <f t="shared" si="4"/>
        <v>0</v>
      </c>
      <c r="F47" s="13">
        <v>1986863.34</v>
      </c>
      <c r="G47" s="10"/>
      <c r="H47" s="10">
        <f t="shared" si="5"/>
        <v>1986863.34</v>
      </c>
    </row>
    <row r="48" spans="1:8" x14ac:dyDescent="0.25">
      <c r="A48" s="6" t="s">
        <v>86</v>
      </c>
      <c r="B48" s="6" t="s">
        <v>87</v>
      </c>
      <c r="C48" s="10">
        <v>0</v>
      </c>
      <c r="D48" s="10">
        <v>0</v>
      </c>
      <c r="E48" s="10">
        <f t="shared" si="4"/>
        <v>0</v>
      </c>
      <c r="F48" s="13">
        <v>525381.56000000006</v>
      </c>
      <c r="G48" s="10"/>
      <c r="H48" s="10">
        <f t="shared" si="5"/>
        <v>525381.56000000006</v>
      </c>
    </row>
    <row r="49" spans="1:8" x14ac:dyDescent="0.25">
      <c r="A49" s="6" t="s">
        <v>88</v>
      </c>
      <c r="B49" s="6" t="s">
        <v>89</v>
      </c>
      <c r="C49" s="10">
        <v>0</v>
      </c>
      <c r="D49" s="10">
        <v>0</v>
      </c>
      <c r="E49" s="10">
        <f t="shared" si="4"/>
        <v>0</v>
      </c>
      <c r="F49" s="13">
        <v>7115990.8399999999</v>
      </c>
      <c r="G49" s="10"/>
      <c r="H49" s="10">
        <f t="shared" si="5"/>
        <v>7115990.8399999999</v>
      </c>
    </row>
    <row r="50" spans="1:8" x14ac:dyDescent="0.25">
      <c r="A50" s="6" t="s">
        <v>90</v>
      </c>
      <c r="B50" s="6" t="s">
        <v>91</v>
      </c>
      <c r="C50" s="10">
        <v>0</v>
      </c>
      <c r="D50" s="10">
        <v>0</v>
      </c>
      <c r="E50" s="10">
        <f t="shared" si="4"/>
        <v>0</v>
      </c>
      <c r="F50" s="13">
        <v>2564814.38</v>
      </c>
      <c r="G50" s="10"/>
      <c r="H50" s="10">
        <f t="shared" si="5"/>
        <v>2564814.38</v>
      </c>
    </row>
    <row r="51" spans="1:8" x14ac:dyDescent="0.25">
      <c r="A51" s="6" t="s">
        <v>92</v>
      </c>
      <c r="B51" s="6" t="s">
        <v>93</v>
      </c>
      <c r="C51" s="10">
        <v>0</v>
      </c>
      <c r="D51" s="10">
        <v>0</v>
      </c>
      <c r="E51" s="10">
        <f t="shared" si="4"/>
        <v>0</v>
      </c>
      <c r="F51" s="13">
        <v>494240.87</v>
      </c>
      <c r="G51" s="10"/>
      <c r="H51" s="10">
        <f t="shared" si="5"/>
        <v>494240.87</v>
      </c>
    </row>
    <row r="52" spans="1:8" x14ac:dyDescent="0.25">
      <c r="A52" s="6" t="s">
        <v>94</v>
      </c>
      <c r="B52" s="6" t="s">
        <v>95</v>
      </c>
      <c r="C52" s="10">
        <v>0</v>
      </c>
      <c r="D52" s="10">
        <v>0</v>
      </c>
      <c r="E52" s="10">
        <f t="shared" si="4"/>
        <v>0</v>
      </c>
      <c r="F52" s="13">
        <v>184400.47</v>
      </c>
      <c r="G52" s="10"/>
      <c r="H52" s="10">
        <f t="shared" si="5"/>
        <v>184400.47</v>
      </c>
    </row>
    <row r="53" spans="1:8" x14ac:dyDescent="0.25">
      <c r="A53" s="6" t="s">
        <v>96</v>
      </c>
      <c r="B53" s="6" t="s">
        <v>97</v>
      </c>
      <c r="C53" s="10">
        <v>0</v>
      </c>
      <c r="D53" s="10">
        <v>0</v>
      </c>
      <c r="E53" s="10">
        <f t="shared" si="4"/>
        <v>0</v>
      </c>
      <c r="F53" s="13">
        <v>5075.25</v>
      </c>
      <c r="G53" s="10"/>
      <c r="H53" s="10">
        <f t="shared" si="5"/>
        <v>5075.25</v>
      </c>
    </row>
    <row r="54" spans="1:8" x14ac:dyDescent="0.25">
      <c r="A54" s="6" t="s">
        <v>98</v>
      </c>
      <c r="B54" s="6" t="s">
        <v>99</v>
      </c>
      <c r="C54" s="10">
        <v>0</v>
      </c>
      <c r="D54" s="10">
        <v>0</v>
      </c>
      <c r="E54" s="10">
        <f t="shared" si="4"/>
        <v>0</v>
      </c>
      <c r="F54" s="13">
        <v>89787.93</v>
      </c>
      <c r="G54" s="10"/>
      <c r="H54" s="10">
        <f t="shared" si="5"/>
        <v>89787.93</v>
      </c>
    </row>
    <row r="55" spans="1:8" x14ac:dyDescent="0.25">
      <c r="A55" s="6" t="s">
        <v>100</v>
      </c>
      <c r="B55" s="6" t="s">
        <v>101</v>
      </c>
      <c r="C55" s="10">
        <v>0</v>
      </c>
      <c r="D55" s="10">
        <v>0</v>
      </c>
      <c r="E55" s="10">
        <f t="shared" si="4"/>
        <v>0</v>
      </c>
      <c r="F55" s="13">
        <v>74186.259999999995</v>
      </c>
      <c r="G55" s="10"/>
      <c r="H55" s="10">
        <f t="shared" si="5"/>
        <v>74186.259999999995</v>
      </c>
    </row>
    <row r="56" spans="1:8" x14ac:dyDescent="0.25">
      <c r="A56" s="6" t="s">
        <v>102</v>
      </c>
      <c r="B56" s="6" t="s">
        <v>103</v>
      </c>
      <c r="C56" s="10">
        <v>0</v>
      </c>
      <c r="D56" s="10">
        <v>0</v>
      </c>
      <c r="E56" s="10">
        <f t="shared" si="4"/>
        <v>0</v>
      </c>
      <c r="F56" s="13">
        <v>234964.92</v>
      </c>
      <c r="G56" s="10"/>
      <c r="H56" s="10">
        <f t="shared" si="5"/>
        <v>234964.92</v>
      </c>
    </row>
    <row r="57" spans="1:8" x14ac:dyDescent="0.25">
      <c r="A57" s="6" t="s">
        <v>104</v>
      </c>
      <c r="B57" s="6" t="s">
        <v>105</v>
      </c>
      <c r="C57" s="10">
        <v>0</v>
      </c>
      <c r="D57" s="10">
        <v>0</v>
      </c>
      <c r="E57" s="10">
        <f t="shared" si="4"/>
        <v>0</v>
      </c>
      <c r="F57" s="13">
        <v>298499.43</v>
      </c>
      <c r="G57" s="10"/>
      <c r="H57" s="10">
        <f t="shared" si="5"/>
        <v>298499.43</v>
      </c>
    </row>
    <row r="58" spans="1:8" x14ac:dyDescent="0.25">
      <c r="A58" s="6" t="s">
        <v>106</v>
      </c>
      <c r="B58" s="6" t="s">
        <v>107</v>
      </c>
      <c r="C58" s="10">
        <v>0</v>
      </c>
      <c r="D58" s="10">
        <v>0</v>
      </c>
      <c r="E58" s="10">
        <f t="shared" si="4"/>
        <v>0</v>
      </c>
      <c r="F58" s="13">
        <v>375693.24</v>
      </c>
      <c r="G58" s="10"/>
      <c r="H58" s="10">
        <f t="shared" si="5"/>
        <v>375693.24</v>
      </c>
    </row>
    <row r="59" spans="1:8" x14ac:dyDescent="0.25">
      <c r="A59" s="6" t="s">
        <v>108</v>
      </c>
      <c r="B59" s="6" t="s">
        <v>109</v>
      </c>
      <c r="C59" s="10">
        <v>0</v>
      </c>
      <c r="D59" s="10">
        <v>0</v>
      </c>
      <c r="E59" s="10">
        <f t="shared" si="4"/>
        <v>0</v>
      </c>
      <c r="F59" s="13">
        <v>81266.53</v>
      </c>
      <c r="G59" s="10"/>
      <c r="H59" s="10">
        <f t="shared" si="5"/>
        <v>81266.53</v>
      </c>
    </row>
    <row r="60" spans="1:8" x14ac:dyDescent="0.25">
      <c r="A60" s="6" t="s">
        <v>110</v>
      </c>
      <c r="B60" s="6" t="s">
        <v>111</v>
      </c>
      <c r="C60" s="10">
        <v>0</v>
      </c>
      <c r="D60" s="10">
        <v>0</v>
      </c>
      <c r="E60" s="10">
        <f t="shared" si="4"/>
        <v>0</v>
      </c>
      <c r="F60" s="13">
        <v>25313.55</v>
      </c>
      <c r="G60" s="10"/>
      <c r="H60" s="10">
        <f t="shared" si="5"/>
        <v>25313.55</v>
      </c>
    </row>
    <row r="61" spans="1:8" x14ac:dyDescent="0.25">
      <c r="A61" s="6" t="s">
        <v>112</v>
      </c>
      <c r="B61" s="6" t="s">
        <v>113</v>
      </c>
      <c r="C61" s="10">
        <v>0</v>
      </c>
      <c r="D61" s="10">
        <v>0</v>
      </c>
      <c r="E61" s="10">
        <f t="shared" si="4"/>
        <v>0</v>
      </c>
      <c r="F61" s="13">
        <v>234275.69</v>
      </c>
      <c r="G61" s="10"/>
      <c r="H61" s="10">
        <f t="shared" si="5"/>
        <v>234275.69</v>
      </c>
    </row>
    <row r="62" spans="1:8" x14ac:dyDescent="0.25">
      <c r="A62" s="6" t="s">
        <v>114</v>
      </c>
      <c r="B62" s="6" t="s">
        <v>115</v>
      </c>
      <c r="C62" s="10">
        <v>0</v>
      </c>
      <c r="D62" s="10">
        <v>0</v>
      </c>
      <c r="E62" s="10">
        <f t="shared" si="4"/>
        <v>0</v>
      </c>
      <c r="F62" s="13">
        <v>90602.47</v>
      </c>
      <c r="G62" s="10"/>
      <c r="H62" s="10">
        <f t="shared" si="5"/>
        <v>90602.47</v>
      </c>
    </row>
    <row r="63" spans="1:8" x14ac:dyDescent="0.25">
      <c r="A63" s="6" t="s">
        <v>116</v>
      </c>
      <c r="B63" s="6" t="s">
        <v>117</v>
      </c>
      <c r="C63" s="10">
        <v>0</v>
      </c>
      <c r="D63" s="10">
        <v>0</v>
      </c>
      <c r="E63" s="10">
        <f t="shared" si="4"/>
        <v>0</v>
      </c>
      <c r="F63" s="13">
        <v>2392444.12</v>
      </c>
      <c r="G63" s="10"/>
      <c r="H63" s="10">
        <f t="shared" si="5"/>
        <v>2392444.12</v>
      </c>
    </row>
    <row r="64" spans="1:8" x14ac:dyDescent="0.25">
      <c r="A64" s="6" t="s">
        <v>118</v>
      </c>
      <c r="B64" s="6" t="s">
        <v>119</v>
      </c>
      <c r="C64" s="10">
        <v>0</v>
      </c>
      <c r="D64" s="10">
        <v>0</v>
      </c>
      <c r="E64" s="10">
        <f t="shared" si="4"/>
        <v>0</v>
      </c>
      <c r="F64" s="13">
        <v>797126.31</v>
      </c>
      <c r="G64" s="10"/>
      <c r="H64" s="10">
        <f t="shared" si="5"/>
        <v>797126.31</v>
      </c>
    </row>
    <row r="65" spans="1:8" x14ac:dyDescent="0.25">
      <c r="A65" s="6" t="s">
        <v>120</v>
      </c>
      <c r="B65" s="6" t="s">
        <v>121</v>
      </c>
      <c r="C65" s="10">
        <v>0</v>
      </c>
      <c r="D65" s="10">
        <v>0</v>
      </c>
      <c r="E65" s="10">
        <f t="shared" si="4"/>
        <v>0</v>
      </c>
      <c r="F65" s="13">
        <v>3156362.06</v>
      </c>
      <c r="G65" s="10"/>
      <c r="H65" s="10">
        <f t="shared" si="5"/>
        <v>3156362.06</v>
      </c>
    </row>
    <row r="66" spans="1:8" x14ac:dyDescent="0.25">
      <c r="A66" s="6" t="s">
        <v>122</v>
      </c>
      <c r="B66" s="6" t="s">
        <v>123</v>
      </c>
      <c r="C66" s="10">
        <v>0</v>
      </c>
      <c r="D66" s="10">
        <v>0</v>
      </c>
      <c r="E66" s="10">
        <f t="shared" si="4"/>
        <v>0</v>
      </c>
      <c r="F66" s="13">
        <v>155828.73000000001</v>
      </c>
      <c r="G66" s="10"/>
      <c r="H66" s="10">
        <f t="shared" si="5"/>
        <v>155828.73000000001</v>
      </c>
    </row>
    <row r="67" spans="1:8" x14ac:dyDescent="0.25">
      <c r="A67" s="6" t="s">
        <v>124</v>
      </c>
      <c r="B67" s="6" t="s">
        <v>125</v>
      </c>
      <c r="C67" s="10">
        <v>0</v>
      </c>
      <c r="D67" s="10">
        <v>0</v>
      </c>
      <c r="E67" s="10">
        <f t="shared" si="4"/>
        <v>0</v>
      </c>
      <c r="F67" s="13">
        <v>181267.6</v>
      </c>
      <c r="G67" s="10"/>
      <c r="H67" s="10">
        <f t="shared" si="5"/>
        <v>181267.6</v>
      </c>
    </row>
    <row r="68" spans="1:8" x14ac:dyDescent="0.25">
      <c r="A68" s="6" t="s">
        <v>126</v>
      </c>
      <c r="B68" s="6" t="s">
        <v>127</v>
      </c>
      <c r="C68" s="10">
        <v>0</v>
      </c>
      <c r="D68" s="10">
        <v>0</v>
      </c>
      <c r="E68" s="10">
        <f t="shared" si="4"/>
        <v>0</v>
      </c>
      <c r="F68" s="13">
        <v>31203.34</v>
      </c>
      <c r="G68" s="10"/>
      <c r="H68" s="10">
        <f t="shared" si="5"/>
        <v>31203.34</v>
      </c>
    </row>
    <row r="69" spans="1:8" x14ac:dyDescent="0.25">
      <c r="A69" s="6" t="s">
        <v>128</v>
      </c>
      <c r="B69" s="6" t="s">
        <v>129</v>
      </c>
      <c r="C69" s="10">
        <v>0</v>
      </c>
      <c r="D69" s="10">
        <v>0</v>
      </c>
      <c r="E69" s="10">
        <f t="shared" si="4"/>
        <v>0</v>
      </c>
      <c r="F69" s="13">
        <v>268987.84000000003</v>
      </c>
      <c r="G69" s="10"/>
      <c r="H69" s="10">
        <f t="shared" si="5"/>
        <v>268987.84000000003</v>
      </c>
    </row>
    <row r="70" spans="1:8" x14ac:dyDescent="0.25">
      <c r="A70" s="6" t="s">
        <v>130</v>
      </c>
      <c r="B70" s="6" t="s">
        <v>131</v>
      </c>
      <c r="C70" s="10">
        <v>0</v>
      </c>
      <c r="D70" s="10">
        <v>0</v>
      </c>
      <c r="E70" s="10">
        <f t="shared" si="4"/>
        <v>0</v>
      </c>
      <c r="F70" s="13">
        <v>532211.19999999995</v>
      </c>
      <c r="G70" s="10"/>
      <c r="H70" s="10">
        <f t="shared" si="5"/>
        <v>532211.19999999995</v>
      </c>
    </row>
    <row r="71" spans="1:8" x14ac:dyDescent="0.25">
      <c r="A71" s="6" t="s">
        <v>132</v>
      </c>
      <c r="B71" s="6" t="s">
        <v>133</v>
      </c>
      <c r="C71" s="10">
        <v>0</v>
      </c>
      <c r="D71" s="10">
        <v>0</v>
      </c>
      <c r="E71" s="10">
        <f t="shared" si="4"/>
        <v>0</v>
      </c>
      <c r="F71" s="13">
        <v>67607.240000000005</v>
      </c>
      <c r="G71" s="10"/>
      <c r="H71" s="10">
        <f t="shared" si="5"/>
        <v>67607.240000000005</v>
      </c>
    </row>
    <row r="72" spans="1:8" x14ac:dyDescent="0.25">
      <c r="A72" s="6" t="s">
        <v>134</v>
      </c>
      <c r="B72" s="6" t="s">
        <v>135</v>
      </c>
      <c r="C72" s="10">
        <v>0</v>
      </c>
      <c r="D72" s="10">
        <v>0</v>
      </c>
      <c r="E72" s="10">
        <f t="shared" ref="E72:E135" si="6">C72-D72</f>
        <v>0</v>
      </c>
      <c r="F72" s="13">
        <v>334715.36</v>
      </c>
      <c r="G72" s="10"/>
      <c r="H72" s="10">
        <f t="shared" ref="H72:H135" si="7">F72</f>
        <v>334715.36</v>
      </c>
    </row>
    <row r="73" spans="1:8" x14ac:dyDescent="0.25">
      <c r="A73" s="6" t="s">
        <v>136</v>
      </c>
      <c r="B73" s="6" t="s">
        <v>137</v>
      </c>
      <c r="C73" s="10">
        <v>0</v>
      </c>
      <c r="D73" s="10">
        <v>0</v>
      </c>
      <c r="E73" s="10">
        <f t="shared" si="6"/>
        <v>0</v>
      </c>
      <c r="F73" s="13">
        <v>16977311.77</v>
      </c>
      <c r="G73" s="10"/>
      <c r="H73" s="10">
        <f t="shared" si="7"/>
        <v>16977311.77</v>
      </c>
    </row>
    <row r="74" spans="1:8" x14ac:dyDescent="0.25">
      <c r="A74" s="6" t="s">
        <v>138</v>
      </c>
      <c r="B74" s="6" t="s">
        <v>139</v>
      </c>
      <c r="C74" s="10">
        <v>0</v>
      </c>
      <c r="D74" s="10">
        <v>0</v>
      </c>
      <c r="E74" s="10">
        <f t="shared" si="6"/>
        <v>0</v>
      </c>
      <c r="F74" s="13">
        <v>1488173.8</v>
      </c>
      <c r="G74" s="10"/>
      <c r="H74" s="10">
        <f t="shared" si="7"/>
        <v>1488173.8</v>
      </c>
    </row>
    <row r="75" spans="1:8" x14ac:dyDescent="0.25">
      <c r="A75" s="6" t="s">
        <v>140</v>
      </c>
      <c r="B75" s="6" t="s">
        <v>141</v>
      </c>
      <c r="C75" s="10">
        <v>0</v>
      </c>
      <c r="D75" s="10">
        <v>0</v>
      </c>
      <c r="E75" s="10">
        <f t="shared" si="6"/>
        <v>0</v>
      </c>
      <c r="F75" s="13">
        <v>191230.11</v>
      </c>
      <c r="G75" s="10"/>
      <c r="H75" s="10">
        <f t="shared" si="7"/>
        <v>191230.11</v>
      </c>
    </row>
    <row r="76" spans="1:8" x14ac:dyDescent="0.25">
      <c r="A76" s="6" t="s">
        <v>142</v>
      </c>
      <c r="B76" s="6" t="s">
        <v>143</v>
      </c>
      <c r="C76" s="10">
        <v>0</v>
      </c>
      <c r="D76" s="10">
        <v>0</v>
      </c>
      <c r="E76" s="10">
        <f t="shared" si="6"/>
        <v>0</v>
      </c>
      <c r="F76" s="13">
        <v>402009.31</v>
      </c>
      <c r="G76" s="10"/>
      <c r="H76" s="10">
        <f t="shared" si="7"/>
        <v>402009.31</v>
      </c>
    </row>
    <row r="77" spans="1:8" x14ac:dyDescent="0.25">
      <c r="A77" s="6" t="s">
        <v>144</v>
      </c>
      <c r="B77" s="6" t="s">
        <v>145</v>
      </c>
      <c r="C77" s="10">
        <v>0</v>
      </c>
      <c r="D77" s="10">
        <v>0</v>
      </c>
      <c r="E77" s="10">
        <f t="shared" si="6"/>
        <v>0</v>
      </c>
      <c r="F77" s="13">
        <v>203949.55</v>
      </c>
      <c r="G77" s="10"/>
      <c r="H77" s="10">
        <f t="shared" si="7"/>
        <v>203949.55</v>
      </c>
    </row>
    <row r="78" spans="1:8" x14ac:dyDescent="0.25">
      <c r="A78" s="6" t="s">
        <v>146</v>
      </c>
      <c r="B78" s="6" t="s">
        <v>147</v>
      </c>
      <c r="C78" s="10">
        <v>0</v>
      </c>
      <c r="D78" s="10">
        <v>0</v>
      </c>
      <c r="E78" s="10">
        <f t="shared" si="6"/>
        <v>0</v>
      </c>
      <c r="F78" s="13">
        <v>504955.27</v>
      </c>
      <c r="G78" s="10"/>
      <c r="H78" s="10">
        <f t="shared" si="7"/>
        <v>504955.27</v>
      </c>
    </row>
    <row r="79" spans="1:8" x14ac:dyDescent="0.25">
      <c r="A79" s="6" t="s">
        <v>148</v>
      </c>
      <c r="B79" s="6" t="s">
        <v>149</v>
      </c>
      <c r="C79" s="10">
        <v>0</v>
      </c>
      <c r="D79" s="10">
        <v>0</v>
      </c>
      <c r="E79" s="10">
        <f t="shared" si="6"/>
        <v>0</v>
      </c>
      <c r="F79" s="13">
        <v>2171201.15</v>
      </c>
      <c r="G79" s="10"/>
      <c r="H79" s="10">
        <f t="shared" si="7"/>
        <v>2171201.15</v>
      </c>
    </row>
    <row r="80" spans="1:8" x14ac:dyDescent="0.25">
      <c r="A80" s="6" t="s">
        <v>150</v>
      </c>
      <c r="B80" s="6" t="s">
        <v>151</v>
      </c>
      <c r="C80" s="10">
        <v>0</v>
      </c>
      <c r="D80" s="10">
        <v>0</v>
      </c>
      <c r="E80" s="10">
        <f t="shared" si="6"/>
        <v>0</v>
      </c>
      <c r="F80" s="13">
        <v>28571.73</v>
      </c>
      <c r="G80" s="10"/>
      <c r="H80" s="10">
        <f t="shared" si="7"/>
        <v>28571.73</v>
      </c>
    </row>
    <row r="81" spans="1:8" x14ac:dyDescent="0.25">
      <c r="A81" s="6" t="s">
        <v>152</v>
      </c>
      <c r="B81" s="6" t="s">
        <v>153</v>
      </c>
      <c r="C81" s="10">
        <v>0</v>
      </c>
      <c r="D81" s="10">
        <v>0</v>
      </c>
      <c r="E81" s="10">
        <f t="shared" si="6"/>
        <v>0</v>
      </c>
      <c r="F81" s="13">
        <v>166668.45000000001</v>
      </c>
      <c r="G81" s="10"/>
      <c r="H81" s="10">
        <f t="shared" si="7"/>
        <v>166668.45000000001</v>
      </c>
    </row>
    <row r="82" spans="1:8" x14ac:dyDescent="0.25">
      <c r="A82" s="6" t="s">
        <v>154</v>
      </c>
      <c r="B82" s="6" t="s">
        <v>155</v>
      </c>
      <c r="C82" s="10">
        <v>0</v>
      </c>
      <c r="D82" s="10">
        <v>0</v>
      </c>
      <c r="E82" s="10">
        <f t="shared" si="6"/>
        <v>0</v>
      </c>
      <c r="F82" s="13">
        <v>213724.09</v>
      </c>
      <c r="G82" s="10"/>
      <c r="H82" s="10">
        <f t="shared" si="7"/>
        <v>213724.09</v>
      </c>
    </row>
    <row r="83" spans="1:8" x14ac:dyDescent="0.25">
      <c r="A83" s="6" t="s">
        <v>156</v>
      </c>
      <c r="B83" s="6" t="s">
        <v>157</v>
      </c>
      <c r="C83" s="10">
        <v>0</v>
      </c>
      <c r="D83" s="10">
        <v>0</v>
      </c>
      <c r="E83" s="10">
        <f t="shared" si="6"/>
        <v>0</v>
      </c>
      <c r="F83" s="13">
        <v>273812.45</v>
      </c>
      <c r="G83" s="10"/>
      <c r="H83" s="10">
        <f t="shared" si="7"/>
        <v>273812.45</v>
      </c>
    </row>
    <row r="84" spans="1:8" x14ac:dyDescent="0.25">
      <c r="A84" s="6" t="s">
        <v>158</v>
      </c>
      <c r="B84" s="6" t="s">
        <v>159</v>
      </c>
      <c r="C84" s="10">
        <v>0</v>
      </c>
      <c r="D84" s="10">
        <v>0</v>
      </c>
      <c r="E84" s="10">
        <f t="shared" si="6"/>
        <v>0</v>
      </c>
      <c r="F84" s="13">
        <v>81517.16</v>
      </c>
      <c r="G84" s="10"/>
      <c r="H84" s="10">
        <f t="shared" si="7"/>
        <v>81517.16</v>
      </c>
    </row>
    <row r="85" spans="1:8" x14ac:dyDescent="0.25">
      <c r="A85" s="6" t="s">
        <v>160</v>
      </c>
      <c r="B85" s="6" t="s">
        <v>161</v>
      </c>
      <c r="C85" s="10">
        <v>0</v>
      </c>
      <c r="D85" s="10">
        <v>0</v>
      </c>
      <c r="E85" s="10">
        <f t="shared" si="6"/>
        <v>0</v>
      </c>
      <c r="F85" s="13">
        <v>5290658.05</v>
      </c>
      <c r="G85" s="10"/>
      <c r="H85" s="10">
        <f t="shared" si="7"/>
        <v>5290658.05</v>
      </c>
    </row>
    <row r="86" spans="1:8" x14ac:dyDescent="0.25">
      <c r="A86" s="6" t="s">
        <v>162</v>
      </c>
      <c r="B86" s="6" t="s">
        <v>163</v>
      </c>
      <c r="C86" s="10">
        <v>0</v>
      </c>
      <c r="D86" s="10">
        <v>0</v>
      </c>
      <c r="E86" s="10">
        <f t="shared" si="6"/>
        <v>0</v>
      </c>
      <c r="F86" s="13">
        <v>99813.1</v>
      </c>
      <c r="G86" s="10"/>
      <c r="H86" s="10">
        <f t="shared" si="7"/>
        <v>99813.1</v>
      </c>
    </row>
    <row r="87" spans="1:8" x14ac:dyDescent="0.25">
      <c r="A87" s="6" t="s">
        <v>164</v>
      </c>
      <c r="B87" s="6" t="s">
        <v>165</v>
      </c>
      <c r="C87" s="10">
        <v>0</v>
      </c>
      <c r="D87" s="10">
        <v>0</v>
      </c>
      <c r="E87" s="10">
        <f t="shared" si="6"/>
        <v>0</v>
      </c>
      <c r="F87" s="13">
        <v>117231.83</v>
      </c>
      <c r="G87" s="10"/>
      <c r="H87" s="10">
        <f t="shared" si="7"/>
        <v>117231.83</v>
      </c>
    </row>
    <row r="88" spans="1:8" x14ac:dyDescent="0.25">
      <c r="A88" s="6" t="s">
        <v>166</v>
      </c>
      <c r="B88" s="6" t="s">
        <v>167</v>
      </c>
      <c r="C88" s="10">
        <v>0</v>
      </c>
      <c r="D88" s="10">
        <v>0</v>
      </c>
      <c r="E88" s="10">
        <f t="shared" si="6"/>
        <v>0</v>
      </c>
      <c r="F88" s="13">
        <v>260842.39</v>
      </c>
      <c r="G88" s="10"/>
      <c r="H88" s="10">
        <f t="shared" si="7"/>
        <v>260842.39</v>
      </c>
    </row>
    <row r="89" spans="1:8" x14ac:dyDescent="0.25">
      <c r="A89" s="6" t="s">
        <v>168</v>
      </c>
      <c r="B89" s="6" t="s">
        <v>169</v>
      </c>
      <c r="C89" s="10">
        <v>0</v>
      </c>
      <c r="D89" s="10">
        <v>0</v>
      </c>
      <c r="E89" s="10">
        <f t="shared" si="6"/>
        <v>0</v>
      </c>
      <c r="F89" s="13">
        <v>713729.43</v>
      </c>
      <c r="G89" s="10"/>
      <c r="H89" s="10">
        <f t="shared" si="7"/>
        <v>713729.43</v>
      </c>
    </row>
    <row r="90" spans="1:8" x14ac:dyDescent="0.25">
      <c r="A90" s="6" t="s">
        <v>170</v>
      </c>
      <c r="B90" s="6" t="s">
        <v>171</v>
      </c>
      <c r="C90" s="10">
        <v>0</v>
      </c>
      <c r="D90" s="10">
        <v>0</v>
      </c>
      <c r="E90" s="10">
        <f t="shared" si="6"/>
        <v>0</v>
      </c>
      <c r="F90" s="13">
        <v>261155.67</v>
      </c>
      <c r="G90" s="10"/>
      <c r="H90" s="10">
        <f t="shared" si="7"/>
        <v>261155.67</v>
      </c>
    </row>
    <row r="91" spans="1:8" x14ac:dyDescent="0.25">
      <c r="A91" s="6" t="s">
        <v>172</v>
      </c>
      <c r="B91" s="6" t="s">
        <v>173</v>
      </c>
      <c r="C91" s="10">
        <v>0</v>
      </c>
      <c r="D91" s="10">
        <v>0</v>
      </c>
      <c r="E91" s="10">
        <f t="shared" si="6"/>
        <v>0</v>
      </c>
      <c r="F91" s="13">
        <v>1641245.61</v>
      </c>
      <c r="G91" s="10"/>
      <c r="H91" s="10">
        <f t="shared" si="7"/>
        <v>1641245.61</v>
      </c>
    </row>
    <row r="92" spans="1:8" x14ac:dyDescent="0.25">
      <c r="A92" s="6" t="s">
        <v>174</v>
      </c>
      <c r="B92" s="6" t="s">
        <v>175</v>
      </c>
      <c r="C92" s="10">
        <v>0</v>
      </c>
      <c r="D92" s="10">
        <v>0</v>
      </c>
      <c r="E92" s="10">
        <f t="shared" si="6"/>
        <v>0</v>
      </c>
      <c r="F92" s="13">
        <v>64662.35</v>
      </c>
      <c r="G92" s="10"/>
      <c r="H92" s="10">
        <f t="shared" si="7"/>
        <v>64662.35</v>
      </c>
    </row>
    <row r="93" spans="1:8" x14ac:dyDescent="0.25">
      <c r="A93" s="6" t="s">
        <v>176</v>
      </c>
      <c r="B93" s="6" t="s">
        <v>177</v>
      </c>
      <c r="C93" s="10">
        <v>0</v>
      </c>
      <c r="D93" s="10">
        <v>0</v>
      </c>
      <c r="E93" s="10">
        <f t="shared" si="6"/>
        <v>0</v>
      </c>
      <c r="F93" s="13">
        <v>345931.02</v>
      </c>
      <c r="G93" s="10"/>
      <c r="H93" s="10">
        <f t="shared" si="7"/>
        <v>345931.02</v>
      </c>
    </row>
    <row r="94" spans="1:8" x14ac:dyDescent="0.25">
      <c r="A94" s="6" t="s">
        <v>178</v>
      </c>
      <c r="B94" s="6" t="s">
        <v>179</v>
      </c>
      <c r="C94" s="10">
        <v>0</v>
      </c>
      <c r="D94" s="10">
        <v>0</v>
      </c>
      <c r="E94" s="10">
        <f t="shared" si="6"/>
        <v>0</v>
      </c>
      <c r="F94" s="13">
        <v>180515.71</v>
      </c>
      <c r="G94" s="10"/>
      <c r="H94" s="10">
        <f t="shared" si="7"/>
        <v>180515.71</v>
      </c>
    </row>
    <row r="95" spans="1:8" x14ac:dyDescent="0.25">
      <c r="A95" s="6" t="s">
        <v>180</v>
      </c>
      <c r="B95" s="6" t="s">
        <v>181</v>
      </c>
      <c r="C95" s="10">
        <v>0</v>
      </c>
      <c r="D95" s="10">
        <v>0</v>
      </c>
      <c r="E95" s="10">
        <f t="shared" si="6"/>
        <v>0</v>
      </c>
      <c r="F95" s="13">
        <v>144613.07</v>
      </c>
      <c r="G95" s="10"/>
      <c r="H95" s="10">
        <f t="shared" si="7"/>
        <v>144613.07</v>
      </c>
    </row>
    <row r="96" spans="1:8" x14ac:dyDescent="0.25">
      <c r="A96" s="6" t="s">
        <v>182</v>
      </c>
      <c r="B96" s="6" t="s">
        <v>183</v>
      </c>
      <c r="C96" s="10">
        <v>0</v>
      </c>
      <c r="D96" s="10">
        <v>0</v>
      </c>
      <c r="E96" s="10">
        <f t="shared" si="6"/>
        <v>0</v>
      </c>
      <c r="F96" s="13">
        <v>390605.68</v>
      </c>
      <c r="G96" s="10"/>
      <c r="H96" s="10">
        <f t="shared" si="7"/>
        <v>390605.68</v>
      </c>
    </row>
    <row r="97" spans="1:8" x14ac:dyDescent="0.25">
      <c r="A97" s="6" t="s">
        <v>184</v>
      </c>
      <c r="B97" s="6" t="s">
        <v>185</v>
      </c>
      <c r="C97" s="10">
        <v>0</v>
      </c>
      <c r="D97" s="10">
        <v>0</v>
      </c>
      <c r="E97" s="10">
        <f t="shared" si="6"/>
        <v>0</v>
      </c>
      <c r="F97" s="13">
        <v>393425.26</v>
      </c>
      <c r="G97" s="10"/>
      <c r="H97" s="10">
        <f t="shared" si="7"/>
        <v>393425.26</v>
      </c>
    </row>
    <row r="98" spans="1:8" x14ac:dyDescent="0.25">
      <c r="A98" s="6" t="s">
        <v>186</v>
      </c>
      <c r="B98" s="6" t="s">
        <v>187</v>
      </c>
      <c r="C98" s="10">
        <v>0</v>
      </c>
      <c r="D98" s="10">
        <v>0</v>
      </c>
      <c r="E98" s="10">
        <f t="shared" si="6"/>
        <v>0</v>
      </c>
      <c r="F98" s="13">
        <v>111279.39</v>
      </c>
      <c r="G98" s="10"/>
      <c r="H98" s="10">
        <f t="shared" si="7"/>
        <v>111279.39</v>
      </c>
    </row>
    <row r="99" spans="1:8" x14ac:dyDescent="0.25">
      <c r="A99" s="6" t="s">
        <v>188</v>
      </c>
      <c r="B99" s="6" t="s">
        <v>189</v>
      </c>
      <c r="C99" s="10">
        <v>0</v>
      </c>
      <c r="D99" s="10">
        <v>0</v>
      </c>
      <c r="E99" s="10">
        <f t="shared" si="6"/>
        <v>0</v>
      </c>
      <c r="F99" s="13">
        <v>32456.49</v>
      </c>
      <c r="G99" s="10"/>
      <c r="H99" s="10">
        <f t="shared" si="7"/>
        <v>32456.49</v>
      </c>
    </row>
    <row r="100" spans="1:8" x14ac:dyDescent="0.25">
      <c r="A100" s="6" t="s">
        <v>190</v>
      </c>
      <c r="B100" s="6" t="s">
        <v>191</v>
      </c>
      <c r="C100" s="10">
        <v>0</v>
      </c>
      <c r="D100" s="10">
        <v>0</v>
      </c>
      <c r="E100" s="10">
        <f t="shared" si="6"/>
        <v>0</v>
      </c>
      <c r="F100" s="13">
        <v>115916.03</v>
      </c>
      <c r="G100" s="10"/>
      <c r="H100" s="10">
        <f t="shared" si="7"/>
        <v>115916.03</v>
      </c>
    </row>
    <row r="101" spans="1:8" x14ac:dyDescent="0.25">
      <c r="A101" s="6" t="s">
        <v>192</v>
      </c>
      <c r="B101" s="6" t="s">
        <v>193</v>
      </c>
      <c r="C101" s="10">
        <v>0</v>
      </c>
      <c r="D101" s="10">
        <v>0</v>
      </c>
      <c r="E101" s="10">
        <f t="shared" si="6"/>
        <v>0</v>
      </c>
      <c r="F101" s="13">
        <v>285842.65000000002</v>
      </c>
      <c r="G101" s="10"/>
      <c r="H101" s="10">
        <f t="shared" si="7"/>
        <v>285842.65000000002</v>
      </c>
    </row>
    <row r="102" spans="1:8" x14ac:dyDescent="0.25">
      <c r="A102" s="6" t="s">
        <v>194</v>
      </c>
      <c r="B102" s="6" t="s">
        <v>195</v>
      </c>
      <c r="C102" s="10">
        <v>0</v>
      </c>
      <c r="D102" s="10">
        <v>0</v>
      </c>
      <c r="E102" s="10">
        <f t="shared" si="6"/>
        <v>0</v>
      </c>
      <c r="F102" s="13">
        <v>47368.93</v>
      </c>
      <c r="G102" s="10"/>
      <c r="H102" s="10">
        <f t="shared" si="7"/>
        <v>47368.93</v>
      </c>
    </row>
    <row r="103" spans="1:8" x14ac:dyDescent="0.25">
      <c r="A103" s="6" t="s">
        <v>196</v>
      </c>
      <c r="B103" s="6" t="s">
        <v>197</v>
      </c>
      <c r="C103" s="10">
        <v>0</v>
      </c>
      <c r="D103" s="10">
        <v>0</v>
      </c>
      <c r="E103" s="10">
        <f t="shared" si="6"/>
        <v>0</v>
      </c>
      <c r="F103" s="13">
        <v>110966.1</v>
      </c>
      <c r="G103" s="10"/>
      <c r="H103" s="10">
        <f t="shared" si="7"/>
        <v>110966.1</v>
      </c>
    </row>
    <row r="104" spans="1:8" x14ac:dyDescent="0.25">
      <c r="A104" s="6" t="s">
        <v>198</v>
      </c>
      <c r="B104" s="6" t="s">
        <v>199</v>
      </c>
      <c r="C104" s="10">
        <v>0</v>
      </c>
      <c r="D104" s="10">
        <v>0</v>
      </c>
      <c r="E104" s="10">
        <f t="shared" si="6"/>
        <v>0</v>
      </c>
      <c r="F104" s="13">
        <v>265228.40000000002</v>
      </c>
      <c r="G104" s="10"/>
      <c r="H104" s="10">
        <f t="shared" si="7"/>
        <v>265228.40000000002</v>
      </c>
    </row>
    <row r="105" spans="1:8" x14ac:dyDescent="0.25">
      <c r="A105" s="6" t="s">
        <v>200</v>
      </c>
      <c r="B105" s="6" t="s">
        <v>201</v>
      </c>
      <c r="C105" s="10">
        <v>0</v>
      </c>
      <c r="D105" s="10">
        <v>0</v>
      </c>
      <c r="E105" s="10">
        <f t="shared" si="6"/>
        <v>0</v>
      </c>
      <c r="F105" s="13">
        <v>23872.44</v>
      </c>
      <c r="G105" s="10"/>
      <c r="H105" s="10">
        <f t="shared" si="7"/>
        <v>23872.44</v>
      </c>
    </row>
    <row r="106" spans="1:8" x14ac:dyDescent="0.25">
      <c r="A106" s="6" t="s">
        <v>202</v>
      </c>
      <c r="B106" s="6" t="s">
        <v>203</v>
      </c>
      <c r="C106" s="10">
        <v>0</v>
      </c>
      <c r="D106" s="10">
        <v>0</v>
      </c>
      <c r="E106" s="10">
        <f t="shared" si="6"/>
        <v>0</v>
      </c>
      <c r="F106" s="13">
        <v>24624.32</v>
      </c>
      <c r="G106" s="10"/>
      <c r="H106" s="10">
        <f t="shared" si="7"/>
        <v>24624.32</v>
      </c>
    </row>
    <row r="107" spans="1:8" x14ac:dyDescent="0.25">
      <c r="A107" s="6" t="s">
        <v>204</v>
      </c>
      <c r="B107" s="6" t="s">
        <v>205</v>
      </c>
      <c r="C107" s="10">
        <v>0</v>
      </c>
      <c r="D107" s="10">
        <v>0</v>
      </c>
      <c r="E107" s="10">
        <f t="shared" si="6"/>
        <v>0</v>
      </c>
      <c r="F107" s="13">
        <v>46867.67</v>
      </c>
      <c r="G107" s="10"/>
      <c r="H107" s="10">
        <f t="shared" si="7"/>
        <v>46867.67</v>
      </c>
    </row>
    <row r="108" spans="1:8" x14ac:dyDescent="0.25">
      <c r="A108" s="6" t="s">
        <v>206</v>
      </c>
      <c r="B108" s="6" t="s">
        <v>207</v>
      </c>
      <c r="C108" s="10">
        <v>0</v>
      </c>
      <c r="D108" s="10">
        <v>0</v>
      </c>
      <c r="E108" s="10">
        <f t="shared" si="6"/>
        <v>0</v>
      </c>
      <c r="F108" s="13">
        <v>333712.84000000003</v>
      </c>
      <c r="G108" s="10"/>
      <c r="H108" s="10">
        <f t="shared" si="7"/>
        <v>333712.84000000003</v>
      </c>
    </row>
    <row r="109" spans="1:8" x14ac:dyDescent="0.25">
      <c r="A109" s="6" t="s">
        <v>208</v>
      </c>
      <c r="B109" s="6" t="s">
        <v>209</v>
      </c>
      <c r="C109" s="10">
        <v>0</v>
      </c>
      <c r="D109" s="10">
        <v>0</v>
      </c>
      <c r="E109" s="10">
        <f t="shared" si="6"/>
        <v>0</v>
      </c>
      <c r="F109" s="13">
        <v>379953.94</v>
      </c>
      <c r="G109" s="10"/>
      <c r="H109" s="10">
        <f t="shared" si="7"/>
        <v>379953.94</v>
      </c>
    </row>
    <row r="110" spans="1:8" x14ac:dyDescent="0.25">
      <c r="A110" s="6" t="s">
        <v>210</v>
      </c>
      <c r="B110" s="6" t="s">
        <v>211</v>
      </c>
      <c r="C110" s="10">
        <v>0</v>
      </c>
      <c r="D110" s="10">
        <v>0</v>
      </c>
      <c r="E110" s="10">
        <f t="shared" si="6"/>
        <v>0</v>
      </c>
      <c r="F110" s="13">
        <v>169488.03</v>
      </c>
      <c r="G110" s="10"/>
      <c r="H110" s="10">
        <f t="shared" si="7"/>
        <v>169488.03</v>
      </c>
    </row>
    <row r="111" spans="1:8" x14ac:dyDescent="0.25">
      <c r="A111" s="6" t="s">
        <v>212</v>
      </c>
      <c r="B111" s="6" t="s">
        <v>213</v>
      </c>
      <c r="C111" s="10">
        <v>0</v>
      </c>
      <c r="D111" s="10">
        <v>0</v>
      </c>
      <c r="E111" s="10">
        <f t="shared" si="6"/>
        <v>0</v>
      </c>
      <c r="F111" s="13">
        <v>481082.84</v>
      </c>
      <c r="G111" s="10"/>
      <c r="H111" s="10">
        <f t="shared" si="7"/>
        <v>481082.84</v>
      </c>
    </row>
    <row r="112" spans="1:8" x14ac:dyDescent="0.25">
      <c r="A112" s="6" t="s">
        <v>214</v>
      </c>
      <c r="B112" s="6" t="s">
        <v>215</v>
      </c>
      <c r="C112" s="10">
        <v>0</v>
      </c>
      <c r="D112" s="10">
        <v>0</v>
      </c>
      <c r="E112" s="10">
        <f t="shared" si="6"/>
        <v>0</v>
      </c>
      <c r="F112" s="13">
        <v>15601.67</v>
      </c>
      <c r="G112" s="10"/>
      <c r="H112" s="10">
        <f t="shared" si="7"/>
        <v>15601.67</v>
      </c>
    </row>
    <row r="113" spans="1:8" x14ac:dyDescent="0.25">
      <c r="A113" s="6" t="s">
        <v>216</v>
      </c>
      <c r="B113" s="6" t="s">
        <v>217</v>
      </c>
      <c r="C113" s="10">
        <v>0</v>
      </c>
      <c r="D113" s="10">
        <v>0</v>
      </c>
      <c r="E113" s="10">
        <f t="shared" si="6"/>
        <v>0</v>
      </c>
      <c r="F113" s="13">
        <v>1646759.46</v>
      </c>
      <c r="G113" s="10"/>
      <c r="H113" s="10">
        <f t="shared" si="7"/>
        <v>1646759.46</v>
      </c>
    </row>
    <row r="114" spans="1:8" x14ac:dyDescent="0.25">
      <c r="A114" s="6" t="s">
        <v>218</v>
      </c>
      <c r="B114" s="6" t="s">
        <v>219</v>
      </c>
      <c r="C114" s="10">
        <v>0</v>
      </c>
      <c r="D114" s="10">
        <v>0</v>
      </c>
      <c r="E114" s="10">
        <f t="shared" si="6"/>
        <v>0</v>
      </c>
      <c r="F114" s="13">
        <v>183961.87</v>
      </c>
      <c r="G114" s="10"/>
      <c r="H114" s="10">
        <f t="shared" si="7"/>
        <v>183961.87</v>
      </c>
    </row>
    <row r="115" spans="1:8" x14ac:dyDescent="0.25">
      <c r="A115" s="6" t="s">
        <v>220</v>
      </c>
      <c r="B115" s="6" t="s">
        <v>221</v>
      </c>
      <c r="C115" s="10">
        <v>0</v>
      </c>
      <c r="D115" s="10">
        <v>0</v>
      </c>
      <c r="E115" s="10">
        <f t="shared" si="6"/>
        <v>0</v>
      </c>
      <c r="F115" s="13">
        <v>77193.81</v>
      </c>
      <c r="G115" s="10"/>
      <c r="H115" s="10">
        <f t="shared" si="7"/>
        <v>77193.81</v>
      </c>
    </row>
    <row r="116" spans="1:8" x14ac:dyDescent="0.25">
      <c r="A116" s="6" t="s">
        <v>222</v>
      </c>
      <c r="B116" s="6" t="s">
        <v>223</v>
      </c>
      <c r="C116" s="10">
        <v>0</v>
      </c>
      <c r="D116" s="10">
        <v>0</v>
      </c>
      <c r="E116" s="10">
        <f t="shared" si="6"/>
        <v>0</v>
      </c>
      <c r="F116" s="13">
        <v>104512.4</v>
      </c>
      <c r="G116" s="10"/>
      <c r="H116" s="10">
        <f t="shared" si="7"/>
        <v>104512.4</v>
      </c>
    </row>
    <row r="117" spans="1:8" x14ac:dyDescent="0.25">
      <c r="A117" s="6" t="s">
        <v>224</v>
      </c>
      <c r="B117" s="6" t="s">
        <v>225</v>
      </c>
      <c r="C117" s="10">
        <v>0</v>
      </c>
      <c r="D117" s="10">
        <v>0</v>
      </c>
      <c r="E117" s="10">
        <f t="shared" si="6"/>
        <v>0</v>
      </c>
      <c r="F117" s="13">
        <v>305329.08</v>
      </c>
      <c r="G117" s="10"/>
      <c r="H117" s="10">
        <f t="shared" si="7"/>
        <v>305329.08</v>
      </c>
    </row>
    <row r="118" spans="1:8" x14ac:dyDescent="0.25">
      <c r="A118" s="6" t="s">
        <v>226</v>
      </c>
      <c r="B118" s="6" t="s">
        <v>227</v>
      </c>
      <c r="C118" s="10">
        <v>0</v>
      </c>
      <c r="D118" s="10">
        <v>0</v>
      </c>
      <c r="E118" s="10">
        <f t="shared" si="6"/>
        <v>0</v>
      </c>
      <c r="F118" s="13">
        <v>161405.23000000001</v>
      </c>
      <c r="G118" s="10"/>
      <c r="H118" s="10">
        <f t="shared" si="7"/>
        <v>161405.23000000001</v>
      </c>
    </row>
    <row r="119" spans="1:8" x14ac:dyDescent="0.25">
      <c r="A119" s="6" t="s">
        <v>228</v>
      </c>
      <c r="B119" s="6" t="s">
        <v>229</v>
      </c>
      <c r="C119" s="10">
        <v>0</v>
      </c>
      <c r="D119" s="10">
        <v>0</v>
      </c>
      <c r="E119" s="10">
        <f t="shared" si="6"/>
        <v>0</v>
      </c>
      <c r="F119" s="13">
        <v>198561.02</v>
      </c>
      <c r="G119" s="10"/>
      <c r="H119" s="10">
        <f t="shared" si="7"/>
        <v>198561.02</v>
      </c>
    </row>
    <row r="120" spans="1:8" x14ac:dyDescent="0.25">
      <c r="A120" s="6" t="s">
        <v>230</v>
      </c>
      <c r="B120" s="6" t="s">
        <v>231</v>
      </c>
      <c r="C120" s="10">
        <v>0</v>
      </c>
      <c r="D120" s="10">
        <v>0</v>
      </c>
      <c r="E120" s="10">
        <f t="shared" si="6"/>
        <v>0</v>
      </c>
      <c r="F120" s="13">
        <v>42231.03</v>
      </c>
      <c r="G120" s="10"/>
      <c r="H120" s="10">
        <f t="shared" si="7"/>
        <v>42231.03</v>
      </c>
    </row>
    <row r="121" spans="1:8" x14ac:dyDescent="0.25">
      <c r="A121" s="6" t="s">
        <v>232</v>
      </c>
      <c r="B121" s="6" t="s">
        <v>233</v>
      </c>
      <c r="C121" s="10">
        <v>0</v>
      </c>
      <c r="D121" s="10">
        <v>0</v>
      </c>
      <c r="E121" s="10">
        <f t="shared" si="6"/>
        <v>0</v>
      </c>
      <c r="F121" s="13">
        <v>651072.12</v>
      </c>
      <c r="G121" s="10"/>
      <c r="H121" s="10">
        <f t="shared" si="7"/>
        <v>651072.12</v>
      </c>
    </row>
    <row r="122" spans="1:8" x14ac:dyDescent="0.25">
      <c r="A122" s="6" t="s">
        <v>234</v>
      </c>
      <c r="B122" s="6" t="s">
        <v>235</v>
      </c>
      <c r="C122" s="10">
        <v>0</v>
      </c>
      <c r="D122" s="10">
        <v>0</v>
      </c>
      <c r="E122" s="10">
        <f t="shared" si="6"/>
        <v>0</v>
      </c>
      <c r="F122" s="13">
        <v>258837.35</v>
      </c>
      <c r="G122" s="10"/>
      <c r="H122" s="10">
        <f t="shared" si="7"/>
        <v>258837.35</v>
      </c>
    </row>
    <row r="123" spans="1:8" x14ac:dyDescent="0.25">
      <c r="A123" s="6" t="s">
        <v>236</v>
      </c>
      <c r="B123" s="6" t="s">
        <v>237</v>
      </c>
      <c r="C123" s="10">
        <v>0</v>
      </c>
      <c r="D123" s="10">
        <v>0</v>
      </c>
      <c r="E123" s="10">
        <f t="shared" si="6"/>
        <v>0</v>
      </c>
      <c r="F123" s="13">
        <v>138660.63</v>
      </c>
      <c r="G123" s="10"/>
      <c r="H123" s="10">
        <f t="shared" si="7"/>
        <v>138660.63</v>
      </c>
    </row>
    <row r="124" spans="1:8" x14ac:dyDescent="0.25">
      <c r="A124" s="6" t="s">
        <v>238</v>
      </c>
      <c r="B124" s="6" t="s">
        <v>239</v>
      </c>
      <c r="C124" s="10">
        <v>0</v>
      </c>
      <c r="D124" s="10">
        <v>0</v>
      </c>
      <c r="E124" s="10">
        <f t="shared" si="6"/>
        <v>0</v>
      </c>
      <c r="F124" s="13">
        <v>149688.32000000001</v>
      </c>
      <c r="G124" s="10"/>
      <c r="H124" s="10">
        <f t="shared" si="7"/>
        <v>149688.32000000001</v>
      </c>
    </row>
    <row r="125" spans="1:8" x14ac:dyDescent="0.25">
      <c r="A125" s="6" t="s">
        <v>240</v>
      </c>
      <c r="B125" s="6" t="s">
        <v>241</v>
      </c>
      <c r="C125" s="10">
        <v>0</v>
      </c>
      <c r="D125" s="10">
        <v>0</v>
      </c>
      <c r="E125" s="10">
        <f t="shared" si="6"/>
        <v>0</v>
      </c>
      <c r="F125" s="13">
        <v>46053.120000000003</v>
      </c>
      <c r="G125" s="10"/>
      <c r="H125" s="10">
        <f t="shared" si="7"/>
        <v>46053.120000000003</v>
      </c>
    </row>
    <row r="126" spans="1:8" x14ac:dyDescent="0.25">
      <c r="A126" s="6" t="s">
        <v>242</v>
      </c>
      <c r="B126" s="6" t="s">
        <v>243</v>
      </c>
      <c r="C126" s="10">
        <v>0</v>
      </c>
      <c r="D126" s="10">
        <v>0</v>
      </c>
      <c r="E126" s="10">
        <f t="shared" si="6"/>
        <v>0</v>
      </c>
      <c r="F126" s="13">
        <v>28133.13</v>
      </c>
      <c r="G126" s="10"/>
      <c r="H126" s="10">
        <f t="shared" si="7"/>
        <v>28133.13</v>
      </c>
    </row>
    <row r="127" spans="1:8" x14ac:dyDescent="0.25">
      <c r="A127" s="6" t="s">
        <v>244</v>
      </c>
      <c r="B127" s="6" t="s">
        <v>245</v>
      </c>
      <c r="C127" s="10">
        <v>0</v>
      </c>
      <c r="D127" s="10">
        <v>0</v>
      </c>
      <c r="E127" s="10">
        <f t="shared" si="6"/>
        <v>0</v>
      </c>
      <c r="F127" s="13">
        <v>37343.760000000002</v>
      </c>
      <c r="G127" s="10"/>
      <c r="H127" s="10">
        <f t="shared" si="7"/>
        <v>37343.760000000002</v>
      </c>
    </row>
    <row r="128" spans="1:8" x14ac:dyDescent="0.25">
      <c r="A128" s="6" t="s">
        <v>246</v>
      </c>
      <c r="B128" s="6" t="s">
        <v>247</v>
      </c>
      <c r="C128" s="10">
        <v>0</v>
      </c>
      <c r="D128" s="10">
        <v>0</v>
      </c>
      <c r="E128" s="10">
        <f t="shared" si="6"/>
        <v>0</v>
      </c>
      <c r="F128" s="13">
        <v>40915.22</v>
      </c>
      <c r="G128" s="10"/>
      <c r="H128" s="10">
        <f t="shared" si="7"/>
        <v>40915.22</v>
      </c>
    </row>
    <row r="129" spans="1:8" x14ac:dyDescent="0.25">
      <c r="A129" s="6" t="s">
        <v>248</v>
      </c>
      <c r="B129" s="6" t="s">
        <v>249</v>
      </c>
      <c r="C129" s="10">
        <v>0</v>
      </c>
      <c r="D129" s="10">
        <v>0</v>
      </c>
      <c r="E129" s="10">
        <f t="shared" si="6"/>
        <v>0</v>
      </c>
      <c r="F129" s="13">
        <v>177257.53</v>
      </c>
      <c r="G129" s="10"/>
      <c r="H129" s="10">
        <f t="shared" si="7"/>
        <v>177257.53</v>
      </c>
    </row>
    <row r="130" spans="1:8" x14ac:dyDescent="0.25">
      <c r="A130" s="6" t="s">
        <v>250</v>
      </c>
      <c r="B130" s="6" t="s">
        <v>251</v>
      </c>
      <c r="C130" s="10">
        <v>0</v>
      </c>
      <c r="D130" s="10">
        <v>0</v>
      </c>
      <c r="E130" s="10">
        <f t="shared" si="6"/>
        <v>0</v>
      </c>
      <c r="F130" s="13">
        <v>1234098.3999999999</v>
      </c>
      <c r="G130" s="10"/>
      <c r="H130" s="10">
        <f t="shared" si="7"/>
        <v>1234098.3999999999</v>
      </c>
    </row>
    <row r="131" spans="1:8" x14ac:dyDescent="0.25">
      <c r="A131" s="6" t="s">
        <v>252</v>
      </c>
      <c r="B131" s="6" t="s">
        <v>253</v>
      </c>
      <c r="C131" s="10">
        <v>0</v>
      </c>
      <c r="D131" s="10">
        <v>0</v>
      </c>
      <c r="E131" s="10">
        <f t="shared" si="6"/>
        <v>0</v>
      </c>
      <c r="F131" s="13">
        <v>730709.56</v>
      </c>
      <c r="G131" s="10"/>
      <c r="H131" s="10">
        <f t="shared" si="7"/>
        <v>730709.56</v>
      </c>
    </row>
    <row r="132" spans="1:8" x14ac:dyDescent="0.25">
      <c r="A132" s="6" t="s">
        <v>254</v>
      </c>
      <c r="B132" s="6" t="s">
        <v>255</v>
      </c>
      <c r="C132" s="10">
        <v>0</v>
      </c>
      <c r="D132" s="10">
        <v>0</v>
      </c>
      <c r="E132" s="10">
        <f t="shared" si="6"/>
        <v>0</v>
      </c>
      <c r="F132" s="13">
        <v>338098.85</v>
      </c>
      <c r="G132" s="10"/>
      <c r="H132" s="10">
        <f t="shared" si="7"/>
        <v>338098.85</v>
      </c>
    </row>
    <row r="133" spans="1:8" x14ac:dyDescent="0.25">
      <c r="A133" s="6" t="s">
        <v>256</v>
      </c>
      <c r="B133" s="6" t="s">
        <v>257</v>
      </c>
      <c r="C133" s="10">
        <v>0</v>
      </c>
      <c r="D133" s="10">
        <v>0</v>
      </c>
      <c r="E133" s="10">
        <f t="shared" si="6"/>
        <v>0</v>
      </c>
      <c r="F133" s="13">
        <v>78446.95</v>
      </c>
      <c r="G133" s="10"/>
      <c r="H133" s="10">
        <f t="shared" si="7"/>
        <v>78446.95</v>
      </c>
    </row>
    <row r="134" spans="1:8" x14ac:dyDescent="0.25">
      <c r="A134" s="6" t="s">
        <v>258</v>
      </c>
      <c r="B134" s="6" t="s">
        <v>259</v>
      </c>
      <c r="C134" s="10">
        <v>0</v>
      </c>
      <c r="D134" s="10">
        <v>0</v>
      </c>
      <c r="E134" s="10">
        <f t="shared" si="6"/>
        <v>0</v>
      </c>
      <c r="F134" s="13">
        <v>84086.11</v>
      </c>
      <c r="G134" s="10"/>
      <c r="H134" s="10">
        <f t="shared" si="7"/>
        <v>84086.11</v>
      </c>
    </row>
    <row r="135" spans="1:8" x14ac:dyDescent="0.25">
      <c r="A135" s="6" t="s">
        <v>260</v>
      </c>
      <c r="B135" s="6" t="s">
        <v>261</v>
      </c>
      <c r="C135" s="10">
        <v>0</v>
      </c>
      <c r="D135" s="10">
        <v>0</v>
      </c>
      <c r="E135" s="10">
        <f t="shared" si="6"/>
        <v>0</v>
      </c>
      <c r="F135" s="13">
        <v>22306</v>
      </c>
      <c r="G135" s="10"/>
      <c r="H135" s="10">
        <f t="shared" si="7"/>
        <v>22306</v>
      </c>
    </row>
    <row r="136" spans="1:8" x14ac:dyDescent="0.25">
      <c r="A136" s="6" t="s">
        <v>262</v>
      </c>
      <c r="B136" s="6" t="s">
        <v>263</v>
      </c>
      <c r="C136" s="10">
        <v>0</v>
      </c>
      <c r="D136" s="10">
        <v>0</v>
      </c>
      <c r="E136" s="10">
        <f t="shared" ref="E136:E199" si="8">C136-D136</f>
        <v>0</v>
      </c>
      <c r="F136" s="13">
        <v>324564.87</v>
      </c>
      <c r="G136" s="10"/>
      <c r="H136" s="10">
        <f t="shared" ref="H136:H199" si="9">F136</f>
        <v>324564.87</v>
      </c>
    </row>
    <row r="137" spans="1:8" x14ac:dyDescent="0.25">
      <c r="A137" s="6" t="s">
        <v>264</v>
      </c>
      <c r="B137" s="6" t="s">
        <v>265</v>
      </c>
      <c r="C137" s="10">
        <v>0</v>
      </c>
      <c r="D137" s="10">
        <v>0</v>
      </c>
      <c r="E137" s="10">
        <f t="shared" si="8"/>
        <v>0</v>
      </c>
      <c r="F137" s="13">
        <v>714982.58</v>
      </c>
      <c r="G137" s="10"/>
      <c r="H137" s="10">
        <f t="shared" si="9"/>
        <v>714982.58</v>
      </c>
    </row>
    <row r="138" spans="1:8" x14ac:dyDescent="0.25">
      <c r="A138" s="6" t="s">
        <v>266</v>
      </c>
      <c r="B138" s="6" t="s">
        <v>267</v>
      </c>
      <c r="C138" s="10">
        <v>0</v>
      </c>
      <c r="D138" s="10">
        <v>0</v>
      </c>
      <c r="E138" s="10">
        <f t="shared" si="8"/>
        <v>0</v>
      </c>
      <c r="F138" s="13">
        <v>86467.09</v>
      </c>
      <c r="G138" s="10"/>
      <c r="H138" s="10">
        <f t="shared" si="9"/>
        <v>86467.09</v>
      </c>
    </row>
    <row r="139" spans="1:8" x14ac:dyDescent="0.25">
      <c r="A139" s="6" t="s">
        <v>268</v>
      </c>
      <c r="B139" s="6" t="s">
        <v>269</v>
      </c>
      <c r="C139" s="10">
        <v>0</v>
      </c>
      <c r="D139" s="10">
        <v>0</v>
      </c>
      <c r="E139" s="10">
        <f t="shared" si="8"/>
        <v>0</v>
      </c>
      <c r="F139" s="13">
        <v>246493.86</v>
      </c>
      <c r="G139" s="10"/>
      <c r="H139" s="10">
        <f t="shared" si="9"/>
        <v>246493.86</v>
      </c>
    </row>
    <row r="140" spans="1:8" x14ac:dyDescent="0.25">
      <c r="A140" s="6" t="s">
        <v>270</v>
      </c>
      <c r="B140" s="6" t="s">
        <v>271</v>
      </c>
      <c r="C140" s="10">
        <v>0</v>
      </c>
      <c r="D140" s="10">
        <v>0</v>
      </c>
      <c r="E140" s="10">
        <f t="shared" si="8"/>
        <v>0</v>
      </c>
      <c r="F140" s="13">
        <v>1785733.37</v>
      </c>
      <c r="G140" s="10"/>
      <c r="H140" s="10">
        <f t="shared" si="9"/>
        <v>1785733.37</v>
      </c>
    </row>
    <row r="141" spans="1:8" x14ac:dyDescent="0.25">
      <c r="A141" s="6" t="s">
        <v>272</v>
      </c>
      <c r="B141" s="6" t="s">
        <v>273</v>
      </c>
      <c r="C141" s="10">
        <v>0</v>
      </c>
      <c r="D141" s="10">
        <v>0</v>
      </c>
      <c r="E141" s="10">
        <f t="shared" si="8"/>
        <v>0</v>
      </c>
      <c r="F141" s="13">
        <v>515732.33</v>
      </c>
      <c r="G141" s="10"/>
      <c r="H141" s="10">
        <f t="shared" si="9"/>
        <v>515732.33</v>
      </c>
    </row>
    <row r="142" spans="1:8" x14ac:dyDescent="0.25">
      <c r="A142" s="6" t="s">
        <v>274</v>
      </c>
      <c r="B142" s="6" t="s">
        <v>275</v>
      </c>
      <c r="C142" s="10">
        <v>0</v>
      </c>
      <c r="D142" s="10">
        <v>0</v>
      </c>
      <c r="E142" s="10">
        <f t="shared" si="8"/>
        <v>0</v>
      </c>
      <c r="F142" s="13">
        <v>763855.28</v>
      </c>
      <c r="G142" s="10"/>
      <c r="H142" s="10">
        <f t="shared" si="9"/>
        <v>763855.28</v>
      </c>
    </row>
    <row r="143" spans="1:8" x14ac:dyDescent="0.25">
      <c r="A143" s="6" t="s">
        <v>276</v>
      </c>
      <c r="B143" s="6" t="s">
        <v>277</v>
      </c>
      <c r="C143" s="10">
        <v>0</v>
      </c>
      <c r="D143" s="10">
        <v>0</v>
      </c>
      <c r="E143" s="10">
        <f t="shared" si="8"/>
        <v>0</v>
      </c>
      <c r="F143" s="13">
        <v>216167.72</v>
      </c>
      <c r="G143" s="10"/>
      <c r="H143" s="10">
        <f t="shared" si="9"/>
        <v>216167.72</v>
      </c>
    </row>
    <row r="144" spans="1:8" x14ac:dyDescent="0.25">
      <c r="A144" s="6" t="s">
        <v>278</v>
      </c>
      <c r="B144" s="6" t="s">
        <v>279</v>
      </c>
      <c r="C144" s="10">
        <v>0</v>
      </c>
      <c r="D144" s="10">
        <v>0</v>
      </c>
      <c r="E144" s="10">
        <f t="shared" si="8"/>
        <v>0</v>
      </c>
      <c r="F144" s="13">
        <v>28258.45</v>
      </c>
      <c r="G144" s="10"/>
      <c r="H144" s="10">
        <f t="shared" si="9"/>
        <v>28258.45</v>
      </c>
    </row>
    <row r="145" spans="1:8" x14ac:dyDescent="0.25">
      <c r="A145" s="6" t="s">
        <v>280</v>
      </c>
      <c r="B145" s="6" t="s">
        <v>281</v>
      </c>
      <c r="C145" s="10">
        <v>0</v>
      </c>
      <c r="D145" s="10">
        <v>0</v>
      </c>
      <c r="E145" s="10">
        <f t="shared" si="8"/>
        <v>0</v>
      </c>
      <c r="F145" s="13">
        <v>137532.79999999999</v>
      </c>
      <c r="G145" s="10"/>
      <c r="H145" s="10">
        <f t="shared" si="9"/>
        <v>137532.79999999999</v>
      </c>
    </row>
    <row r="146" spans="1:8" x14ac:dyDescent="0.25">
      <c r="A146" s="6" t="s">
        <v>282</v>
      </c>
      <c r="B146" s="6" t="s">
        <v>283</v>
      </c>
      <c r="C146" s="10">
        <v>0</v>
      </c>
      <c r="D146" s="10">
        <v>0</v>
      </c>
      <c r="E146" s="10">
        <f t="shared" si="8"/>
        <v>0</v>
      </c>
      <c r="F146" s="13">
        <v>50877.74</v>
      </c>
      <c r="G146" s="10"/>
      <c r="H146" s="10">
        <f t="shared" si="9"/>
        <v>50877.74</v>
      </c>
    </row>
    <row r="147" spans="1:8" x14ac:dyDescent="0.25">
      <c r="A147" s="6" t="s">
        <v>284</v>
      </c>
      <c r="B147" s="6" t="s">
        <v>285</v>
      </c>
      <c r="C147" s="10">
        <v>0</v>
      </c>
      <c r="D147" s="10">
        <v>0</v>
      </c>
      <c r="E147" s="10">
        <f t="shared" si="8"/>
        <v>0</v>
      </c>
      <c r="F147" s="13">
        <v>545745.18000000005</v>
      </c>
      <c r="G147" s="10"/>
      <c r="H147" s="10">
        <f t="shared" si="9"/>
        <v>545745.18000000005</v>
      </c>
    </row>
    <row r="148" spans="1:8" x14ac:dyDescent="0.25">
      <c r="A148" s="6" t="s">
        <v>286</v>
      </c>
      <c r="B148" s="6" t="s">
        <v>287</v>
      </c>
      <c r="C148" s="10">
        <v>0</v>
      </c>
      <c r="D148" s="10">
        <v>0</v>
      </c>
      <c r="E148" s="10">
        <f t="shared" si="8"/>
        <v>0</v>
      </c>
      <c r="F148" s="13">
        <v>52757.46</v>
      </c>
      <c r="G148" s="10"/>
      <c r="H148" s="10">
        <f t="shared" si="9"/>
        <v>52757.46</v>
      </c>
    </row>
    <row r="149" spans="1:8" x14ac:dyDescent="0.25">
      <c r="A149" s="6" t="s">
        <v>288</v>
      </c>
      <c r="B149" s="6" t="s">
        <v>289</v>
      </c>
      <c r="C149" s="10">
        <v>0</v>
      </c>
      <c r="D149" s="10">
        <v>0</v>
      </c>
      <c r="E149" s="10">
        <f t="shared" si="8"/>
        <v>0</v>
      </c>
      <c r="F149" s="13">
        <v>592800.81999999995</v>
      </c>
      <c r="G149" s="10"/>
      <c r="H149" s="10">
        <f t="shared" si="9"/>
        <v>592800.81999999995</v>
      </c>
    </row>
    <row r="150" spans="1:8" x14ac:dyDescent="0.25">
      <c r="A150" s="6" t="s">
        <v>290</v>
      </c>
      <c r="B150" s="6" t="s">
        <v>291</v>
      </c>
      <c r="C150" s="10">
        <v>0</v>
      </c>
      <c r="D150" s="10">
        <v>0</v>
      </c>
      <c r="E150" s="10">
        <f t="shared" si="8"/>
        <v>0</v>
      </c>
      <c r="F150" s="13">
        <v>67356.61</v>
      </c>
      <c r="G150" s="10"/>
      <c r="H150" s="10">
        <f t="shared" si="9"/>
        <v>67356.61</v>
      </c>
    </row>
    <row r="151" spans="1:8" x14ac:dyDescent="0.25">
      <c r="A151" s="6" t="s">
        <v>292</v>
      </c>
      <c r="B151" s="6" t="s">
        <v>293</v>
      </c>
      <c r="C151" s="10">
        <v>0</v>
      </c>
      <c r="D151" s="10">
        <v>0</v>
      </c>
      <c r="E151" s="10">
        <f t="shared" si="8"/>
        <v>0</v>
      </c>
      <c r="F151" s="13">
        <v>326757.88</v>
      </c>
      <c r="G151" s="10"/>
      <c r="H151" s="10">
        <f t="shared" si="9"/>
        <v>326757.88</v>
      </c>
    </row>
    <row r="152" spans="1:8" x14ac:dyDescent="0.25">
      <c r="A152" s="6" t="s">
        <v>294</v>
      </c>
      <c r="B152" s="6" t="s">
        <v>295</v>
      </c>
      <c r="C152" s="10">
        <v>0</v>
      </c>
      <c r="D152" s="10">
        <v>0</v>
      </c>
      <c r="E152" s="10">
        <f t="shared" si="8"/>
        <v>0</v>
      </c>
      <c r="F152" s="13">
        <v>175628.44</v>
      </c>
      <c r="G152" s="10"/>
      <c r="H152" s="10">
        <f t="shared" si="9"/>
        <v>175628.44</v>
      </c>
    </row>
    <row r="153" spans="1:8" x14ac:dyDescent="0.25">
      <c r="A153" s="6" t="s">
        <v>296</v>
      </c>
      <c r="B153" s="6" t="s">
        <v>297</v>
      </c>
      <c r="C153" s="10">
        <v>0</v>
      </c>
      <c r="D153" s="10">
        <v>0</v>
      </c>
      <c r="E153" s="10">
        <f t="shared" si="8"/>
        <v>0</v>
      </c>
      <c r="F153" s="13">
        <v>23559.15</v>
      </c>
      <c r="G153" s="10"/>
      <c r="H153" s="10">
        <f t="shared" si="9"/>
        <v>23559.15</v>
      </c>
    </row>
    <row r="154" spans="1:8" x14ac:dyDescent="0.25">
      <c r="A154" s="6" t="s">
        <v>298</v>
      </c>
      <c r="B154" s="6" t="s">
        <v>299</v>
      </c>
      <c r="C154" s="10">
        <v>0</v>
      </c>
      <c r="D154" s="10">
        <v>0</v>
      </c>
      <c r="E154" s="10">
        <f t="shared" si="8"/>
        <v>0</v>
      </c>
      <c r="F154" s="13">
        <v>136718.25</v>
      </c>
      <c r="G154" s="10"/>
      <c r="H154" s="10">
        <f t="shared" si="9"/>
        <v>136718.25</v>
      </c>
    </row>
    <row r="155" spans="1:8" x14ac:dyDescent="0.25">
      <c r="A155" s="6" t="s">
        <v>300</v>
      </c>
      <c r="B155" s="6" t="s">
        <v>301</v>
      </c>
      <c r="C155" s="10">
        <v>0</v>
      </c>
      <c r="D155" s="10">
        <v>0</v>
      </c>
      <c r="E155" s="10">
        <f t="shared" si="8"/>
        <v>0</v>
      </c>
      <c r="F155" s="13">
        <v>126505.11</v>
      </c>
      <c r="G155" s="10"/>
      <c r="H155" s="10">
        <f t="shared" si="9"/>
        <v>126505.11</v>
      </c>
    </row>
    <row r="156" spans="1:8" x14ac:dyDescent="0.25">
      <c r="A156" s="6" t="s">
        <v>302</v>
      </c>
      <c r="B156" s="6" t="s">
        <v>303</v>
      </c>
      <c r="C156" s="10">
        <v>0</v>
      </c>
      <c r="D156" s="10">
        <v>0</v>
      </c>
      <c r="E156" s="10">
        <f t="shared" si="8"/>
        <v>0</v>
      </c>
      <c r="F156" s="13">
        <v>868179.71</v>
      </c>
      <c r="G156" s="10"/>
      <c r="H156" s="10">
        <f t="shared" si="9"/>
        <v>868179.71</v>
      </c>
    </row>
    <row r="157" spans="1:8" x14ac:dyDescent="0.25">
      <c r="A157" s="6" t="s">
        <v>304</v>
      </c>
      <c r="B157" s="6" t="s">
        <v>305</v>
      </c>
      <c r="C157" s="10">
        <v>0</v>
      </c>
      <c r="D157" s="10">
        <v>0</v>
      </c>
      <c r="E157" s="10">
        <f t="shared" si="8"/>
        <v>0</v>
      </c>
      <c r="F157" s="13">
        <v>19549.080000000002</v>
      </c>
      <c r="G157" s="10"/>
      <c r="H157" s="10">
        <f t="shared" si="9"/>
        <v>19549.080000000002</v>
      </c>
    </row>
    <row r="158" spans="1:8" x14ac:dyDescent="0.25">
      <c r="A158" s="6" t="s">
        <v>306</v>
      </c>
      <c r="B158" s="6" t="s">
        <v>307</v>
      </c>
      <c r="C158" s="10">
        <v>0</v>
      </c>
      <c r="D158" s="10">
        <v>0</v>
      </c>
      <c r="E158" s="10">
        <f t="shared" si="8"/>
        <v>0</v>
      </c>
      <c r="F158" s="13">
        <v>154888.87</v>
      </c>
      <c r="G158" s="10"/>
      <c r="H158" s="10">
        <f t="shared" si="9"/>
        <v>154888.87</v>
      </c>
    </row>
    <row r="159" spans="1:8" x14ac:dyDescent="0.25">
      <c r="A159" s="6" t="s">
        <v>308</v>
      </c>
      <c r="B159" s="6" t="s">
        <v>309</v>
      </c>
      <c r="C159" s="10">
        <v>0</v>
      </c>
      <c r="D159" s="10">
        <v>0</v>
      </c>
      <c r="E159" s="10">
        <f t="shared" si="8"/>
        <v>0</v>
      </c>
      <c r="F159" s="13">
        <v>307647.40000000002</v>
      </c>
      <c r="G159" s="10"/>
      <c r="H159" s="10">
        <f t="shared" si="9"/>
        <v>307647.40000000002</v>
      </c>
    </row>
    <row r="160" spans="1:8" x14ac:dyDescent="0.25">
      <c r="A160" s="6" t="s">
        <v>310</v>
      </c>
      <c r="B160" s="6" t="s">
        <v>311</v>
      </c>
      <c r="C160" s="10">
        <v>0</v>
      </c>
      <c r="D160" s="10">
        <v>0</v>
      </c>
      <c r="E160" s="10">
        <f t="shared" si="8"/>
        <v>0</v>
      </c>
      <c r="F160" s="13">
        <v>145928.88</v>
      </c>
      <c r="G160" s="10"/>
      <c r="H160" s="10">
        <f t="shared" si="9"/>
        <v>145928.88</v>
      </c>
    </row>
    <row r="161" spans="1:8" x14ac:dyDescent="0.25">
      <c r="A161" s="6" t="s">
        <v>312</v>
      </c>
      <c r="B161" s="6" t="s">
        <v>313</v>
      </c>
      <c r="C161" s="10">
        <v>0</v>
      </c>
      <c r="D161" s="10">
        <v>0</v>
      </c>
      <c r="E161" s="10">
        <f t="shared" si="8"/>
        <v>0</v>
      </c>
      <c r="F161" s="13">
        <v>66416.75</v>
      </c>
      <c r="G161" s="10"/>
      <c r="H161" s="10">
        <f t="shared" si="9"/>
        <v>66416.75</v>
      </c>
    </row>
    <row r="162" spans="1:8" x14ac:dyDescent="0.25">
      <c r="A162" s="6" t="s">
        <v>314</v>
      </c>
      <c r="B162" s="6" t="s">
        <v>315</v>
      </c>
      <c r="C162" s="10">
        <v>0</v>
      </c>
      <c r="D162" s="10">
        <v>0</v>
      </c>
      <c r="E162" s="10">
        <f t="shared" si="8"/>
        <v>0</v>
      </c>
      <c r="F162" s="13">
        <v>230390.93</v>
      </c>
      <c r="G162" s="10"/>
      <c r="H162" s="10">
        <f t="shared" si="9"/>
        <v>230390.93</v>
      </c>
    </row>
    <row r="163" spans="1:8" x14ac:dyDescent="0.25">
      <c r="A163" s="6" t="s">
        <v>316</v>
      </c>
      <c r="B163" s="6" t="s">
        <v>317</v>
      </c>
      <c r="C163" s="10">
        <v>0</v>
      </c>
      <c r="D163" s="10">
        <v>0</v>
      </c>
      <c r="E163" s="10">
        <f t="shared" si="8"/>
        <v>0</v>
      </c>
      <c r="F163" s="13">
        <v>1054334.58</v>
      </c>
      <c r="G163" s="10"/>
      <c r="H163" s="10">
        <f t="shared" si="9"/>
        <v>1054334.58</v>
      </c>
    </row>
    <row r="164" spans="1:8" x14ac:dyDescent="0.25">
      <c r="A164" s="6" t="s">
        <v>318</v>
      </c>
      <c r="B164" s="6" t="s">
        <v>319</v>
      </c>
      <c r="C164" s="10">
        <v>0</v>
      </c>
      <c r="D164" s="10">
        <v>0</v>
      </c>
      <c r="E164" s="10">
        <f t="shared" si="8"/>
        <v>0</v>
      </c>
      <c r="F164" s="13">
        <v>139913.78</v>
      </c>
      <c r="G164" s="10"/>
      <c r="H164" s="10">
        <f t="shared" si="9"/>
        <v>139913.78</v>
      </c>
    </row>
    <row r="165" spans="1:8" x14ac:dyDescent="0.25">
      <c r="A165" s="6" t="s">
        <v>320</v>
      </c>
      <c r="B165" s="6" t="s">
        <v>321</v>
      </c>
      <c r="C165" s="10">
        <v>0</v>
      </c>
      <c r="D165" s="10">
        <v>0</v>
      </c>
      <c r="E165" s="10">
        <f t="shared" si="8"/>
        <v>0</v>
      </c>
      <c r="F165" s="13">
        <v>346933.53</v>
      </c>
      <c r="G165" s="10"/>
      <c r="H165" s="10">
        <f t="shared" si="9"/>
        <v>346933.53</v>
      </c>
    </row>
    <row r="166" spans="1:8" x14ac:dyDescent="0.25">
      <c r="A166" s="6" t="s">
        <v>322</v>
      </c>
      <c r="B166" s="6" t="s">
        <v>323</v>
      </c>
      <c r="C166" s="10">
        <v>0</v>
      </c>
      <c r="D166" s="10">
        <v>0</v>
      </c>
      <c r="E166" s="10">
        <f t="shared" si="8"/>
        <v>0</v>
      </c>
      <c r="F166" s="13">
        <v>89537.3</v>
      </c>
      <c r="G166" s="10"/>
      <c r="H166" s="10">
        <f t="shared" si="9"/>
        <v>89537.3</v>
      </c>
    </row>
    <row r="167" spans="1:8" x14ac:dyDescent="0.25">
      <c r="A167" s="6" t="s">
        <v>324</v>
      </c>
      <c r="B167" s="6" t="s">
        <v>325</v>
      </c>
      <c r="C167" s="10">
        <v>0</v>
      </c>
      <c r="D167" s="10">
        <v>0</v>
      </c>
      <c r="E167" s="10">
        <f t="shared" si="8"/>
        <v>0</v>
      </c>
      <c r="F167" s="13">
        <v>171054.46</v>
      </c>
      <c r="G167" s="10"/>
      <c r="H167" s="10">
        <f t="shared" si="9"/>
        <v>171054.46</v>
      </c>
    </row>
    <row r="168" spans="1:8" x14ac:dyDescent="0.25">
      <c r="A168" s="6" t="s">
        <v>326</v>
      </c>
      <c r="B168" s="6" t="s">
        <v>327</v>
      </c>
      <c r="C168" s="10">
        <v>0</v>
      </c>
      <c r="D168" s="10">
        <v>0</v>
      </c>
      <c r="E168" s="10">
        <f t="shared" si="8"/>
        <v>0</v>
      </c>
      <c r="F168" s="13">
        <v>128196.86</v>
      </c>
      <c r="G168" s="10"/>
      <c r="H168" s="10">
        <f t="shared" si="9"/>
        <v>128196.86</v>
      </c>
    </row>
    <row r="169" spans="1:8" x14ac:dyDescent="0.25">
      <c r="A169" s="6" t="s">
        <v>328</v>
      </c>
      <c r="B169" s="6" t="s">
        <v>329</v>
      </c>
      <c r="C169" s="10">
        <v>0</v>
      </c>
      <c r="D169" s="10">
        <v>0</v>
      </c>
      <c r="E169" s="10">
        <f t="shared" si="8"/>
        <v>0</v>
      </c>
      <c r="F169" s="13">
        <v>98810.58</v>
      </c>
      <c r="G169" s="10"/>
      <c r="H169" s="10">
        <f t="shared" si="9"/>
        <v>98810.58</v>
      </c>
    </row>
    <row r="170" spans="1:8" x14ac:dyDescent="0.25">
      <c r="A170" s="6" t="s">
        <v>330</v>
      </c>
      <c r="B170" s="6" t="s">
        <v>331</v>
      </c>
      <c r="C170" s="10">
        <v>0</v>
      </c>
      <c r="D170" s="10">
        <v>0</v>
      </c>
      <c r="E170" s="10">
        <f t="shared" si="8"/>
        <v>0</v>
      </c>
      <c r="F170" s="13">
        <v>180515.71</v>
      </c>
      <c r="G170" s="10"/>
      <c r="H170" s="10">
        <f t="shared" si="9"/>
        <v>180515.71</v>
      </c>
    </row>
    <row r="171" spans="1:8" x14ac:dyDescent="0.25">
      <c r="A171" s="6" t="s">
        <v>332</v>
      </c>
      <c r="B171" s="6" t="s">
        <v>333</v>
      </c>
      <c r="C171" s="10">
        <v>0</v>
      </c>
      <c r="D171" s="10">
        <v>0</v>
      </c>
      <c r="E171" s="10">
        <f t="shared" si="8"/>
        <v>0</v>
      </c>
      <c r="F171" s="13">
        <v>102068.76</v>
      </c>
      <c r="G171" s="10"/>
      <c r="H171" s="10">
        <f t="shared" si="9"/>
        <v>102068.76</v>
      </c>
    </row>
    <row r="172" spans="1:8" x14ac:dyDescent="0.25">
      <c r="A172" s="6" t="s">
        <v>334</v>
      </c>
      <c r="B172" s="6" t="s">
        <v>335</v>
      </c>
      <c r="C172" s="10">
        <v>0</v>
      </c>
      <c r="D172" s="10">
        <v>0</v>
      </c>
      <c r="E172" s="10">
        <f t="shared" si="8"/>
        <v>0</v>
      </c>
      <c r="F172" s="13">
        <v>708654.19</v>
      </c>
      <c r="G172" s="10"/>
      <c r="H172" s="10">
        <f t="shared" si="9"/>
        <v>708654.19</v>
      </c>
    </row>
    <row r="173" spans="1:8" x14ac:dyDescent="0.25">
      <c r="A173" s="6" t="s">
        <v>336</v>
      </c>
      <c r="B173" s="6" t="s">
        <v>337</v>
      </c>
      <c r="C173" s="10">
        <v>0</v>
      </c>
      <c r="D173" s="10">
        <v>0</v>
      </c>
      <c r="E173" s="10">
        <f t="shared" si="8"/>
        <v>0</v>
      </c>
      <c r="F173" s="13">
        <v>134650.56</v>
      </c>
      <c r="G173" s="10"/>
      <c r="H173" s="10">
        <f t="shared" si="9"/>
        <v>134650.56</v>
      </c>
    </row>
    <row r="174" spans="1:8" x14ac:dyDescent="0.25">
      <c r="A174" s="6" t="s">
        <v>338</v>
      </c>
      <c r="B174" s="6" t="s">
        <v>339</v>
      </c>
      <c r="C174" s="10">
        <v>0</v>
      </c>
      <c r="D174" s="10">
        <v>0</v>
      </c>
      <c r="E174" s="10">
        <f t="shared" si="8"/>
        <v>0</v>
      </c>
      <c r="F174" s="13">
        <v>58772.56</v>
      </c>
      <c r="G174" s="10"/>
      <c r="H174" s="10">
        <f t="shared" si="9"/>
        <v>58772.56</v>
      </c>
    </row>
    <row r="175" spans="1:8" x14ac:dyDescent="0.25">
      <c r="A175" s="6" t="s">
        <v>340</v>
      </c>
      <c r="B175" s="6" t="s">
        <v>341</v>
      </c>
      <c r="C175" s="10">
        <v>0</v>
      </c>
      <c r="D175" s="10"/>
      <c r="E175" s="10">
        <f t="shared" si="8"/>
        <v>0</v>
      </c>
      <c r="F175" s="13">
        <v>266356.23</v>
      </c>
      <c r="G175" s="10"/>
      <c r="H175" s="10">
        <f t="shared" si="9"/>
        <v>266356.23</v>
      </c>
    </row>
    <row r="176" spans="1:8" x14ac:dyDescent="0.25">
      <c r="A176" s="6" t="s">
        <v>342</v>
      </c>
      <c r="B176" s="6" t="s">
        <v>343</v>
      </c>
      <c r="C176" s="10">
        <v>0</v>
      </c>
      <c r="D176" s="10"/>
      <c r="E176" s="10">
        <f t="shared" si="8"/>
        <v>0</v>
      </c>
      <c r="F176" s="13">
        <v>231832.05</v>
      </c>
      <c r="G176" s="10"/>
      <c r="H176" s="10">
        <f t="shared" si="9"/>
        <v>231832.05</v>
      </c>
    </row>
    <row r="177" spans="1:8" x14ac:dyDescent="0.25">
      <c r="A177" s="6" t="s">
        <v>344</v>
      </c>
      <c r="B177" s="6" t="s">
        <v>345</v>
      </c>
      <c r="C177" s="10">
        <v>0</v>
      </c>
      <c r="D177" s="10"/>
      <c r="E177" s="10">
        <f t="shared" si="8"/>
        <v>0</v>
      </c>
      <c r="F177" s="13">
        <v>1134222.6499999999</v>
      </c>
      <c r="G177" s="10"/>
      <c r="H177" s="10">
        <f t="shared" si="9"/>
        <v>1134222.6499999999</v>
      </c>
    </row>
    <row r="178" spans="1:8" x14ac:dyDescent="0.25">
      <c r="A178" s="6" t="s">
        <v>346</v>
      </c>
      <c r="B178" s="6" t="s">
        <v>347</v>
      </c>
      <c r="C178" s="10">
        <v>0</v>
      </c>
      <c r="D178" s="10"/>
      <c r="E178" s="10">
        <f t="shared" si="8"/>
        <v>0</v>
      </c>
      <c r="F178" s="13">
        <v>25564.18</v>
      </c>
      <c r="G178" s="10"/>
      <c r="H178" s="10">
        <f t="shared" si="9"/>
        <v>25564.18</v>
      </c>
    </row>
    <row r="179" spans="1:8" x14ac:dyDescent="0.25">
      <c r="A179" s="6" t="s">
        <v>348</v>
      </c>
      <c r="B179" s="6" t="s">
        <v>349</v>
      </c>
      <c r="C179" s="10">
        <v>0</v>
      </c>
      <c r="D179" s="10"/>
      <c r="E179" s="10">
        <f t="shared" si="8"/>
        <v>0</v>
      </c>
      <c r="F179" s="13">
        <v>91291.7</v>
      </c>
      <c r="G179" s="10"/>
      <c r="H179" s="10">
        <f t="shared" si="9"/>
        <v>91291.7</v>
      </c>
    </row>
    <row r="180" spans="1:8" x14ac:dyDescent="0.25">
      <c r="A180" s="6" t="s">
        <v>350</v>
      </c>
      <c r="B180" s="6" t="s">
        <v>351</v>
      </c>
      <c r="C180" s="10">
        <v>0</v>
      </c>
      <c r="D180" s="10"/>
      <c r="E180" s="10">
        <f t="shared" si="8"/>
        <v>0</v>
      </c>
      <c r="F180" s="13">
        <v>285967.96999999997</v>
      </c>
      <c r="G180" s="10"/>
      <c r="H180" s="10">
        <f t="shared" si="9"/>
        <v>285967.96999999997</v>
      </c>
    </row>
    <row r="181" spans="1:8" x14ac:dyDescent="0.25">
      <c r="A181" s="6" t="s">
        <v>352</v>
      </c>
      <c r="B181" s="6" t="s">
        <v>353</v>
      </c>
      <c r="C181" s="10">
        <v>0</v>
      </c>
      <c r="D181" s="10"/>
      <c r="E181" s="10">
        <f t="shared" si="8"/>
        <v>0</v>
      </c>
      <c r="F181" s="13">
        <v>89224.01</v>
      </c>
      <c r="G181" s="10"/>
      <c r="H181" s="10">
        <f t="shared" si="9"/>
        <v>89224.01</v>
      </c>
    </row>
    <row r="182" spans="1:8" x14ac:dyDescent="0.25">
      <c r="A182" s="6" t="s">
        <v>354</v>
      </c>
      <c r="B182" s="6" t="s">
        <v>355</v>
      </c>
      <c r="C182" s="10">
        <v>0</v>
      </c>
      <c r="D182" s="10"/>
      <c r="E182" s="10">
        <f t="shared" si="8"/>
        <v>0</v>
      </c>
      <c r="F182" s="13">
        <v>170741.17</v>
      </c>
      <c r="G182" s="10"/>
      <c r="H182" s="10">
        <f t="shared" si="9"/>
        <v>170741.17</v>
      </c>
    </row>
    <row r="183" spans="1:8" x14ac:dyDescent="0.25">
      <c r="A183" s="6" t="s">
        <v>356</v>
      </c>
      <c r="B183" s="6" t="s">
        <v>357</v>
      </c>
      <c r="C183" s="10">
        <v>0</v>
      </c>
      <c r="D183" s="10"/>
      <c r="E183" s="10">
        <f t="shared" si="8"/>
        <v>0</v>
      </c>
      <c r="F183" s="13">
        <v>649443.03</v>
      </c>
      <c r="G183" s="10"/>
      <c r="H183" s="10">
        <f t="shared" si="9"/>
        <v>649443.03</v>
      </c>
    </row>
    <row r="184" spans="1:8" x14ac:dyDescent="0.25">
      <c r="A184" s="6" t="s">
        <v>358</v>
      </c>
      <c r="B184" s="6" t="s">
        <v>359</v>
      </c>
      <c r="C184" s="10">
        <v>0</v>
      </c>
      <c r="D184" s="10"/>
      <c r="E184" s="10">
        <f t="shared" si="8"/>
        <v>0</v>
      </c>
      <c r="F184" s="13">
        <v>419302.73</v>
      </c>
      <c r="G184" s="10"/>
      <c r="H184" s="10">
        <f t="shared" si="9"/>
        <v>419302.73</v>
      </c>
    </row>
    <row r="185" spans="1:8" x14ac:dyDescent="0.25">
      <c r="A185" s="6" t="s">
        <v>360</v>
      </c>
      <c r="B185" s="6" t="s">
        <v>361</v>
      </c>
      <c r="C185" s="10">
        <v>0</v>
      </c>
      <c r="D185" s="10"/>
      <c r="E185" s="10">
        <f t="shared" si="8"/>
        <v>0</v>
      </c>
      <c r="F185" s="13">
        <v>90665.13</v>
      </c>
      <c r="G185" s="10"/>
      <c r="H185" s="10">
        <f t="shared" si="9"/>
        <v>90665.13</v>
      </c>
    </row>
    <row r="186" spans="1:8" x14ac:dyDescent="0.25">
      <c r="A186" s="6" t="s">
        <v>362</v>
      </c>
      <c r="B186" s="6" t="s">
        <v>363</v>
      </c>
      <c r="C186" s="10">
        <v>0</v>
      </c>
      <c r="D186" s="10"/>
      <c r="E186" s="10">
        <f t="shared" si="8"/>
        <v>0</v>
      </c>
      <c r="F186" s="13">
        <v>146868.74</v>
      </c>
      <c r="G186" s="10"/>
      <c r="H186" s="10">
        <f t="shared" si="9"/>
        <v>146868.74</v>
      </c>
    </row>
    <row r="187" spans="1:8" x14ac:dyDescent="0.25">
      <c r="A187" s="6" t="s">
        <v>364</v>
      </c>
      <c r="B187" s="6" t="s">
        <v>365</v>
      </c>
      <c r="C187" s="10">
        <v>0</v>
      </c>
      <c r="D187" s="10"/>
      <c r="E187" s="10">
        <f t="shared" si="8"/>
        <v>0</v>
      </c>
      <c r="F187" s="13">
        <v>28383.759999999998</v>
      </c>
      <c r="G187" s="10"/>
      <c r="H187" s="10">
        <f t="shared" si="9"/>
        <v>28383.759999999998</v>
      </c>
    </row>
    <row r="188" spans="1:8" x14ac:dyDescent="0.25">
      <c r="A188" s="6" t="s">
        <v>366</v>
      </c>
      <c r="B188" s="6" t="s">
        <v>367</v>
      </c>
      <c r="C188" s="10">
        <v>0</v>
      </c>
      <c r="D188" s="10"/>
      <c r="E188" s="10">
        <f t="shared" si="8"/>
        <v>0</v>
      </c>
      <c r="F188" s="13">
        <v>136655.6</v>
      </c>
      <c r="G188" s="10"/>
      <c r="H188" s="10">
        <f t="shared" si="9"/>
        <v>136655.6</v>
      </c>
    </row>
    <row r="189" spans="1:8" x14ac:dyDescent="0.25">
      <c r="A189" s="6" t="s">
        <v>368</v>
      </c>
      <c r="B189" s="6" t="s">
        <v>369</v>
      </c>
      <c r="C189" s="10">
        <v>0</v>
      </c>
      <c r="D189" s="10"/>
      <c r="E189" s="10">
        <f t="shared" si="8"/>
        <v>0</v>
      </c>
      <c r="F189" s="13">
        <v>92419.53</v>
      </c>
      <c r="G189" s="10"/>
      <c r="H189" s="10">
        <f t="shared" si="9"/>
        <v>92419.53</v>
      </c>
    </row>
    <row r="190" spans="1:8" x14ac:dyDescent="0.25">
      <c r="A190" s="6" t="s">
        <v>370</v>
      </c>
      <c r="B190" s="6" t="s">
        <v>371</v>
      </c>
      <c r="C190" s="10">
        <v>0</v>
      </c>
      <c r="D190" s="10"/>
      <c r="E190" s="10">
        <f t="shared" si="8"/>
        <v>0</v>
      </c>
      <c r="F190" s="13">
        <v>9990833.5999999996</v>
      </c>
      <c r="G190" s="10"/>
      <c r="H190" s="10">
        <f t="shared" si="9"/>
        <v>9990833.5999999996</v>
      </c>
    </row>
    <row r="191" spans="1:8" x14ac:dyDescent="0.25">
      <c r="A191" s="6" t="s">
        <v>372</v>
      </c>
      <c r="B191" s="6" t="s">
        <v>373</v>
      </c>
      <c r="C191" s="10">
        <v>0</v>
      </c>
      <c r="D191" s="10"/>
      <c r="E191" s="10">
        <f t="shared" si="8"/>
        <v>0</v>
      </c>
      <c r="F191" s="13">
        <v>560093.71</v>
      </c>
      <c r="G191" s="10"/>
      <c r="H191" s="10">
        <f t="shared" si="9"/>
        <v>560093.71</v>
      </c>
    </row>
    <row r="192" spans="1:8" x14ac:dyDescent="0.25">
      <c r="A192" s="6" t="s">
        <v>374</v>
      </c>
      <c r="B192" s="6" t="s">
        <v>375</v>
      </c>
      <c r="C192" s="10">
        <v>0</v>
      </c>
      <c r="D192" s="10"/>
      <c r="E192" s="10">
        <f t="shared" si="8"/>
        <v>0</v>
      </c>
      <c r="F192" s="13">
        <v>32832.43</v>
      </c>
      <c r="G192" s="10"/>
      <c r="H192" s="10">
        <f t="shared" si="9"/>
        <v>32832.43</v>
      </c>
    </row>
    <row r="193" spans="1:8" x14ac:dyDescent="0.25">
      <c r="A193" s="6" t="s">
        <v>376</v>
      </c>
      <c r="B193" s="6" t="s">
        <v>377</v>
      </c>
      <c r="C193" s="10">
        <v>0</v>
      </c>
      <c r="D193" s="10"/>
      <c r="E193" s="10">
        <f t="shared" si="8"/>
        <v>0</v>
      </c>
      <c r="F193" s="13">
        <v>113284.42</v>
      </c>
      <c r="G193" s="10"/>
      <c r="H193" s="10">
        <f t="shared" si="9"/>
        <v>113284.42</v>
      </c>
    </row>
    <row r="194" spans="1:8" x14ac:dyDescent="0.25">
      <c r="A194" s="6" t="s">
        <v>378</v>
      </c>
      <c r="B194" s="6" t="s">
        <v>379</v>
      </c>
      <c r="C194" s="10">
        <v>0</v>
      </c>
      <c r="D194" s="10"/>
      <c r="E194" s="10">
        <f t="shared" si="8"/>
        <v>0</v>
      </c>
      <c r="F194" s="13">
        <v>602074.1</v>
      </c>
      <c r="G194" s="10"/>
      <c r="H194" s="10">
        <f t="shared" si="9"/>
        <v>602074.1</v>
      </c>
    </row>
    <row r="195" spans="1:8" x14ac:dyDescent="0.25">
      <c r="A195" s="6" t="s">
        <v>380</v>
      </c>
      <c r="B195" s="6" t="s">
        <v>381</v>
      </c>
      <c r="C195" s="10">
        <v>0</v>
      </c>
      <c r="D195" s="10"/>
      <c r="E195" s="10">
        <f t="shared" si="8"/>
        <v>0</v>
      </c>
      <c r="F195" s="13">
        <v>195240.18</v>
      </c>
      <c r="G195" s="10"/>
      <c r="H195" s="10">
        <f t="shared" si="9"/>
        <v>195240.18</v>
      </c>
    </row>
    <row r="196" spans="1:8" x14ac:dyDescent="0.25">
      <c r="A196" s="6" t="s">
        <v>382</v>
      </c>
      <c r="B196" s="6" t="s">
        <v>383</v>
      </c>
      <c r="C196" s="10">
        <v>0</v>
      </c>
      <c r="D196" s="10"/>
      <c r="E196" s="10">
        <f t="shared" si="8"/>
        <v>0</v>
      </c>
      <c r="F196" s="13">
        <v>1406280.69</v>
      </c>
      <c r="G196" s="10"/>
      <c r="H196" s="10">
        <f t="shared" si="9"/>
        <v>1406280.69</v>
      </c>
    </row>
    <row r="197" spans="1:8" x14ac:dyDescent="0.25">
      <c r="A197" s="6" t="s">
        <v>384</v>
      </c>
      <c r="B197" s="6" t="s">
        <v>385</v>
      </c>
      <c r="C197" s="10">
        <v>0</v>
      </c>
      <c r="D197" s="10"/>
      <c r="E197" s="10">
        <f t="shared" si="8"/>
        <v>0</v>
      </c>
      <c r="F197" s="13">
        <v>18546.560000000001</v>
      </c>
      <c r="G197" s="10"/>
      <c r="H197" s="10">
        <f t="shared" si="9"/>
        <v>18546.560000000001</v>
      </c>
    </row>
    <row r="198" spans="1:8" x14ac:dyDescent="0.25">
      <c r="A198" s="6" t="s">
        <v>386</v>
      </c>
      <c r="B198" s="6" t="s">
        <v>387</v>
      </c>
      <c r="C198" s="10">
        <v>0</v>
      </c>
      <c r="D198" s="10"/>
      <c r="E198" s="10">
        <f t="shared" si="8"/>
        <v>0</v>
      </c>
      <c r="F198" s="13">
        <v>95364.43</v>
      </c>
      <c r="G198" s="10"/>
      <c r="H198" s="10">
        <f t="shared" si="9"/>
        <v>95364.43</v>
      </c>
    </row>
    <row r="199" spans="1:8" x14ac:dyDescent="0.25">
      <c r="A199" s="6" t="s">
        <v>388</v>
      </c>
      <c r="B199" s="6" t="s">
        <v>389</v>
      </c>
      <c r="C199" s="10">
        <v>0</v>
      </c>
      <c r="D199" s="10"/>
      <c r="E199" s="10">
        <f t="shared" si="8"/>
        <v>0</v>
      </c>
      <c r="F199" s="13">
        <v>175879.07</v>
      </c>
      <c r="G199" s="10"/>
      <c r="H199" s="10">
        <f t="shared" si="9"/>
        <v>175879.07</v>
      </c>
    </row>
    <row r="200" spans="1:8" x14ac:dyDescent="0.25">
      <c r="A200" s="6" t="s">
        <v>390</v>
      </c>
      <c r="B200" s="6" t="s">
        <v>391</v>
      </c>
      <c r="C200" s="10">
        <v>0</v>
      </c>
      <c r="D200" s="10"/>
      <c r="E200" s="10">
        <f t="shared" ref="E200:E263" si="10">C200-D200</f>
        <v>0</v>
      </c>
      <c r="F200" s="13">
        <v>85965.83</v>
      </c>
      <c r="G200" s="10"/>
      <c r="H200" s="10">
        <f t="shared" ref="H200:H263" si="11">F200</f>
        <v>85965.83</v>
      </c>
    </row>
    <row r="201" spans="1:8" x14ac:dyDescent="0.25">
      <c r="A201" s="6" t="s">
        <v>392</v>
      </c>
      <c r="B201" s="6" t="s">
        <v>393</v>
      </c>
      <c r="C201" s="10">
        <v>0</v>
      </c>
      <c r="D201" s="10"/>
      <c r="E201" s="10">
        <f t="shared" si="10"/>
        <v>0</v>
      </c>
      <c r="F201" s="13">
        <v>66166.12</v>
      </c>
      <c r="G201" s="10"/>
      <c r="H201" s="10">
        <f t="shared" si="11"/>
        <v>66166.12</v>
      </c>
    </row>
    <row r="202" spans="1:8" x14ac:dyDescent="0.25">
      <c r="A202" s="6" t="s">
        <v>394</v>
      </c>
      <c r="B202" s="6" t="s">
        <v>395</v>
      </c>
      <c r="C202" s="10">
        <v>0</v>
      </c>
      <c r="D202" s="10"/>
      <c r="E202" s="10">
        <f t="shared" si="10"/>
        <v>0</v>
      </c>
      <c r="F202" s="13">
        <v>25501.53</v>
      </c>
      <c r="G202" s="10"/>
      <c r="H202" s="10">
        <f t="shared" si="11"/>
        <v>25501.53</v>
      </c>
    </row>
    <row r="203" spans="1:8" x14ac:dyDescent="0.25">
      <c r="A203" s="6" t="s">
        <v>396</v>
      </c>
      <c r="B203" s="6" t="s">
        <v>397</v>
      </c>
      <c r="C203" s="10">
        <v>0</v>
      </c>
      <c r="D203" s="10"/>
      <c r="E203" s="10">
        <f t="shared" si="10"/>
        <v>0</v>
      </c>
      <c r="F203" s="13">
        <v>206017.24</v>
      </c>
      <c r="G203" s="10"/>
      <c r="H203" s="10">
        <f t="shared" si="11"/>
        <v>206017.24</v>
      </c>
    </row>
    <row r="204" spans="1:8" x14ac:dyDescent="0.25">
      <c r="A204" s="6" t="s">
        <v>398</v>
      </c>
      <c r="B204" s="6" t="s">
        <v>399</v>
      </c>
      <c r="C204" s="10">
        <v>0</v>
      </c>
      <c r="D204" s="10"/>
      <c r="E204" s="10">
        <f t="shared" si="10"/>
        <v>0</v>
      </c>
      <c r="F204" s="13">
        <v>1867313.19</v>
      </c>
      <c r="G204" s="10"/>
      <c r="H204" s="10">
        <f t="shared" si="11"/>
        <v>1867313.19</v>
      </c>
    </row>
    <row r="205" spans="1:8" x14ac:dyDescent="0.25">
      <c r="A205" s="6" t="s">
        <v>400</v>
      </c>
      <c r="B205" s="6" t="s">
        <v>401</v>
      </c>
      <c r="C205" s="10">
        <v>0</v>
      </c>
      <c r="D205" s="10"/>
      <c r="E205" s="10">
        <f t="shared" si="10"/>
        <v>0</v>
      </c>
      <c r="F205" s="13">
        <v>30952.71</v>
      </c>
      <c r="G205" s="10"/>
      <c r="H205" s="10">
        <f t="shared" si="11"/>
        <v>30952.71</v>
      </c>
    </row>
    <row r="206" spans="1:8" x14ac:dyDescent="0.25">
      <c r="A206" s="6" t="s">
        <v>402</v>
      </c>
      <c r="B206" s="6" t="s">
        <v>403</v>
      </c>
      <c r="C206" s="10">
        <v>0</v>
      </c>
      <c r="D206" s="10"/>
      <c r="E206" s="10">
        <f t="shared" si="10"/>
        <v>0</v>
      </c>
      <c r="F206" s="13">
        <v>232020.02</v>
      </c>
      <c r="G206" s="10"/>
      <c r="H206" s="10">
        <f t="shared" si="11"/>
        <v>232020.02</v>
      </c>
    </row>
    <row r="207" spans="1:8" x14ac:dyDescent="0.25">
      <c r="A207" s="6" t="s">
        <v>404</v>
      </c>
      <c r="B207" s="6" t="s">
        <v>405</v>
      </c>
      <c r="C207" s="10">
        <v>0</v>
      </c>
      <c r="D207" s="10"/>
      <c r="E207" s="10">
        <f t="shared" si="10"/>
        <v>0</v>
      </c>
      <c r="F207" s="13">
        <v>117795.75</v>
      </c>
      <c r="G207" s="10"/>
      <c r="H207" s="10">
        <f t="shared" si="11"/>
        <v>117795.75</v>
      </c>
    </row>
    <row r="208" spans="1:8" x14ac:dyDescent="0.25">
      <c r="A208" s="6" t="s">
        <v>406</v>
      </c>
      <c r="B208" s="6" t="s">
        <v>407</v>
      </c>
      <c r="C208" s="10">
        <v>0</v>
      </c>
      <c r="D208" s="10"/>
      <c r="E208" s="10">
        <f t="shared" si="10"/>
        <v>0</v>
      </c>
      <c r="F208" s="13">
        <v>286782.51</v>
      </c>
      <c r="G208" s="10"/>
      <c r="H208" s="10">
        <f t="shared" si="11"/>
        <v>286782.51</v>
      </c>
    </row>
    <row r="209" spans="1:8" x14ac:dyDescent="0.25">
      <c r="A209" s="6" t="s">
        <v>408</v>
      </c>
      <c r="B209" s="6" t="s">
        <v>409</v>
      </c>
      <c r="C209" s="10">
        <v>0</v>
      </c>
      <c r="D209" s="10"/>
      <c r="E209" s="10">
        <f t="shared" si="10"/>
        <v>0</v>
      </c>
      <c r="F209" s="13">
        <v>221681.57</v>
      </c>
      <c r="G209" s="10"/>
      <c r="H209" s="10">
        <f t="shared" si="11"/>
        <v>221681.57</v>
      </c>
    </row>
    <row r="210" spans="1:8" x14ac:dyDescent="0.25">
      <c r="A210" s="6" t="s">
        <v>410</v>
      </c>
      <c r="B210" s="6" t="s">
        <v>411</v>
      </c>
      <c r="C210" s="10">
        <v>0</v>
      </c>
      <c r="D210" s="10"/>
      <c r="E210" s="10">
        <f t="shared" si="10"/>
        <v>0</v>
      </c>
      <c r="F210" s="13">
        <v>39724.74</v>
      </c>
      <c r="G210" s="10"/>
      <c r="H210" s="10">
        <f t="shared" si="11"/>
        <v>39724.74</v>
      </c>
    </row>
    <row r="211" spans="1:8" x14ac:dyDescent="0.25">
      <c r="A211" s="6" t="s">
        <v>412</v>
      </c>
      <c r="B211" s="6" t="s">
        <v>413</v>
      </c>
      <c r="C211" s="10">
        <v>0</v>
      </c>
      <c r="D211" s="10"/>
      <c r="E211" s="10">
        <f t="shared" si="10"/>
        <v>0</v>
      </c>
      <c r="F211" s="13">
        <v>1064485.06</v>
      </c>
      <c r="G211" s="10"/>
      <c r="H211" s="10">
        <f t="shared" si="11"/>
        <v>1064485.06</v>
      </c>
    </row>
    <row r="212" spans="1:8" x14ac:dyDescent="0.25">
      <c r="A212" s="6" t="s">
        <v>414</v>
      </c>
      <c r="B212" s="6" t="s">
        <v>415</v>
      </c>
      <c r="C212" s="10">
        <v>0</v>
      </c>
      <c r="D212" s="10"/>
      <c r="E212" s="10">
        <f t="shared" si="10"/>
        <v>0</v>
      </c>
      <c r="F212" s="13">
        <v>151693.35</v>
      </c>
      <c r="G212" s="10"/>
      <c r="H212" s="10">
        <f t="shared" si="11"/>
        <v>151693.35</v>
      </c>
    </row>
    <row r="213" spans="1:8" x14ac:dyDescent="0.25">
      <c r="A213" s="6" t="s">
        <v>416</v>
      </c>
      <c r="B213" s="6" t="s">
        <v>417</v>
      </c>
      <c r="C213" s="10">
        <v>0</v>
      </c>
      <c r="D213" s="10"/>
      <c r="E213" s="10">
        <f t="shared" si="10"/>
        <v>0</v>
      </c>
      <c r="F213" s="13">
        <v>1192493.95</v>
      </c>
      <c r="G213" s="10"/>
      <c r="H213" s="10">
        <f t="shared" si="11"/>
        <v>1192493.95</v>
      </c>
    </row>
    <row r="214" spans="1:8" x14ac:dyDescent="0.25">
      <c r="A214" s="6" t="s">
        <v>418</v>
      </c>
      <c r="B214" s="6" t="s">
        <v>419</v>
      </c>
      <c r="C214" s="10">
        <v>0</v>
      </c>
      <c r="D214" s="10"/>
      <c r="E214" s="10">
        <f t="shared" si="10"/>
        <v>0</v>
      </c>
      <c r="F214" s="13">
        <v>434904.4</v>
      </c>
      <c r="G214" s="10"/>
      <c r="H214" s="10">
        <f t="shared" si="11"/>
        <v>434904.4</v>
      </c>
    </row>
    <row r="215" spans="1:8" x14ac:dyDescent="0.25">
      <c r="A215" s="6" t="s">
        <v>420</v>
      </c>
      <c r="B215" s="6" t="s">
        <v>421</v>
      </c>
      <c r="C215" s="10">
        <v>0</v>
      </c>
      <c r="D215" s="10"/>
      <c r="E215" s="10">
        <f t="shared" si="10"/>
        <v>0</v>
      </c>
      <c r="F215" s="13">
        <v>38032.99</v>
      </c>
      <c r="G215" s="10"/>
      <c r="H215" s="10">
        <f t="shared" si="11"/>
        <v>38032.99</v>
      </c>
    </row>
    <row r="216" spans="1:8" x14ac:dyDescent="0.25">
      <c r="A216" s="6" t="s">
        <v>422</v>
      </c>
      <c r="B216" s="6" t="s">
        <v>423</v>
      </c>
      <c r="C216" s="10">
        <v>0</v>
      </c>
      <c r="D216" s="10"/>
      <c r="E216" s="10">
        <f t="shared" si="10"/>
        <v>0</v>
      </c>
      <c r="F216" s="13">
        <v>361720.66</v>
      </c>
      <c r="G216" s="10"/>
      <c r="H216" s="10">
        <f t="shared" si="11"/>
        <v>361720.66</v>
      </c>
    </row>
    <row r="217" spans="1:8" x14ac:dyDescent="0.25">
      <c r="A217" s="6" t="s">
        <v>424</v>
      </c>
      <c r="B217" s="6" t="s">
        <v>425</v>
      </c>
      <c r="C217" s="10">
        <v>0</v>
      </c>
      <c r="D217" s="10"/>
      <c r="E217" s="10">
        <f t="shared" si="10"/>
        <v>0</v>
      </c>
      <c r="F217" s="13">
        <v>213724.09</v>
      </c>
      <c r="G217" s="10"/>
      <c r="H217" s="10">
        <f t="shared" si="11"/>
        <v>213724.09</v>
      </c>
    </row>
    <row r="218" spans="1:8" x14ac:dyDescent="0.25">
      <c r="A218" s="6" t="s">
        <v>426</v>
      </c>
      <c r="B218" s="6" t="s">
        <v>427</v>
      </c>
      <c r="C218" s="10">
        <v>0</v>
      </c>
      <c r="D218" s="10"/>
      <c r="E218" s="10">
        <f t="shared" si="10"/>
        <v>0</v>
      </c>
      <c r="F218" s="13">
        <v>195302.84</v>
      </c>
      <c r="G218" s="10"/>
      <c r="H218" s="10">
        <f t="shared" si="11"/>
        <v>195302.84</v>
      </c>
    </row>
    <row r="219" spans="1:8" x14ac:dyDescent="0.25">
      <c r="A219" s="6" t="s">
        <v>428</v>
      </c>
      <c r="B219" s="6" t="s">
        <v>429</v>
      </c>
      <c r="C219" s="10">
        <v>0</v>
      </c>
      <c r="D219" s="10"/>
      <c r="E219" s="10">
        <f t="shared" si="10"/>
        <v>0</v>
      </c>
      <c r="F219" s="13">
        <v>263348.68</v>
      </c>
      <c r="G219" s="10"/>
      <c r="H219" s="10">
        <f t="shared" si="11"/>
        <v>263348.68</v>
      </c>
    </row>
    <row r="220" spans="1:8" x14ac:dyDescent="0.25">
      <c r="A220" s="6" t="s">
        <v>430</v>
      </c>
      <c r="B220" s="6" t="s">
        <v>431</v>
      </c>
      <c r="C220" s="10">
        <v>0</v>
      </c>
      <c r="D220" s="10"/>
      <c r="E220" s="10">
        <f t="shared" si="10"/>
        <v>0</v>
      </c>
      <c r="F220" s="13">
        <v>127382.31</v>
      </c>
      <c r="G220" s="10"/>
      <c r="H220" s="10">
        <f t="shared" si="11"/>
        <v>127382.31</v>
      </c>
    </row>
    <row r="221" spans="1:8" x14ac:dyDescent="0.25">
      <c r="A221" s="6" t="s">
        <v>432</v>
      </c>
      <c r="B221" s="6" t="s">
        <v>433</v>
      </c>
      <c r="C221" s="10">
        <v>0</v>
      </c>
      <c r="D221" s="10"/>
      <c r="E221" s="10">
        <f t="shared" si="10"/>
        <v>0</v>
      </c>
      <c r="F221" s="13">
        <v>55075.78</v>
      </c>
      <c r="G221" s="10"/>
      <c r="H221" s="10">
        <f t="shared" si="11"/>
        <v>55075.78</v>
      </c>
    </row>
    <row r="222" spans="1:8" x14ac:dyDescent="0.25">
      <c r="A222" s="6" t="s">
        <v>434</v>
      </c>
      <c r="B222" s="6" t="s">
        <v>435</v>
      </c>
      <c r="C222" s="10">
        <v>0</v>
      </c>
      <c r="D222" s="10"/>
      <c r="E222" s="10">
        <f t="shared" si="10"/>
        <v>0</v>
      </c>
      <c r="F222" s="13">
        <v>77757.72</v>
      </c>
      <c r="G222" s="10"/>
      <c r="H222" s="10">
        <f t="shared" si="11"/>
        <v>77757.72</v>
      </c>
    </row>
    <row r="223" spans="1:8" x14ac:dyDescent="0.25">
      <c r="A223" s="6" t="s">
        <v>436</v>
      </c>
      <c r="B223" s="6" t="s">
        <v>437</v>
      </c>
      <c r="C223" s="10">
        <v>0</v>
      </c>
      <c r="D223" s="10"/>
      <c r="E223" s="10">
        <f t="shared" si="10"/>
        <v>0</v>
      </c>
      <c r="F223" s="13">
        <v>208335.56</v>
      </c>
      <c r="G223" s="10"/>
      <c r="H223" s="10">
        <f t="shared" si="11"/>
        <v>208335.56</v>
      </c>
    </row>
    <row r="224" spans="1:8" x14ac:dyDescent="0.25">
      <c r="A224" s="6" t="s">
        <v>438</v>
      </c>
      <c r="B224" s="6" t="s">
        <v>439</v>
      </c>
      <c r="C224" s="10">
        <v>0</v>
      </c>
      <c r="D224" s="10"/>
      <c r="E224" s="10">
        <f t="shared" si="10"/>
        <v>0</v>
      </c>
      <c r="F224" s="13">
        <v>34085.58</v>
      </c>
      <c r="G224" s="10"/>
      <c r="H224" s="10">
        <f t="shared" si="11"/>
        <v>34085.58</v>
      </c>
    </row>
    <row r="225" spans="1:8" x14ac:dyDescent="0.25">
      <c r="A225" s="6" t="s">
        <v>440</v>
      </c>
      <c r="B225" s="6" t="s">
        <v>441</v>
      </c>
      <c r="C225" s="10">
        <v>0</v>
      </c>
      <c r="D225" s="10"/>
      <c r="E225" s="10">
        <f t="shared" si="10"/>
        <v>0</v>
      </c>
      <c r="F225" s="13">
        <v>167169.71</v>
      </c>
      <c r="G225" s="10"/>
      <c r="H225" s="10">
        <f t="shared" si="11"/>
        <v>167169.71</v>
      </c>
    </row>
    <row r="226" spans="1:8" x14ac:dyDescent="0.25">
      <c r="A226" s="6" t="s">
        <v>442</v>
      </c>
      <c r="B226" s="6" t="s">
        <v>443</v>
      </c>
      <c r="C226" s="10">
        <v>0</v>
      </c>
      <c r="D226" s="10"/>
      <c r="E226" s="10">
        <f t="shared" si="10"/>
        <v>0</v>
      </c>
      <c r="F226" s="13">
        <v>168673.48</v>
      </c>
      <c r="G226" s="10"/>
      <c r="H226" s="10">
        <f t="shared" si="11"/>
        <v>168673.48</v>
      </c>
    </row>
    <row r="227" spans="1:8" x14ac:dyDescent="0.25">
      <c r="A227" s="6" t="s">
        <v>444</v>
      </c>
      <c r="B227" s="6" t="s">
        <v>445</v>
      </c>
      <c r="C227" s="10">
        <v>0</v>
      </c>
      <c r="D227" s="10"/>
      <c r="E227" s="10">
        <f t="shared" si="10"/>
        <v>0</v>
      </c>
      <c r="F227" s="13">
        <v>93610.02</v>
      </c>
      <c r="G227" s="10"/>
      <c r="H227" s="10">
        <f t="shared" si="11"/>
        <v>93610.02</v>
      </c>
    </row>
    <row r="228" spans="1:8" x14ac:dyDescent="0.25">
      <c r="A228" s="6" t="s">
        <v>446</v>
      </c>
      <c r="B228" s="6" t="s">
        <v>447</v>
      </c>
      <c r="C228" s="10">
        <v>0</v>
      </c>
      <c r="D228" s="10"/>
      <c r="E228" s="10">
        <f t="shared" si="10"/>
        <v>0</v>
      </c>
      <c r="F228" s="13">
        <v>89349.33</v>
      </c>
      <c r="G228" s="10"/>
      <c r="H228" s="10">
        <f t="shared" si="11"/>
        <v>89349.33</v>
      </c>
    </row>
    <row r="229" spans="1:8" x14ac:dyDescent="0.25">
      <c r="A229" s="6" t="s">
        <v>448</v>
      </c>
      <c r="B229" s="6" t="s">
        <v>449</v>
      </c>
      <c r="C229" s="10">
        <v>0</v>
      </c>
      <c r="D229" s="10"/>
      <c r="E229" s="10">
        <f t="shared" si="10"/>
        <v>0</v>
      </c>
      <c r="F229" s="13">
        <v>27569.22</v>
      </c>
      <c r="G229" s="10"/>
      <c r="H229" s="10">
        <f t="shared" si="11"/>
        <v>27569.22</v>
      </c>
    </row>
    <row r="230" spans="1:8" x14ac:dyDescent="0.25">
      <c r="A230" s="6" t="s">
        <v>450</v>
      </c>
      <c r="B230" s="6" t="s">
        <v>451</v>
      </c>
      <c r="C230" s="10">
        <v>0</v>
      </c>
      <c r="D230" s="10"/>
      <c r="E230" s="10">
        <f t="shared" si="10"/>
        <v>0</v>
      </c>
      <c r="F230" s="13">
        <v>40288.65</v>
      </c>
      <c r="G230" s="10"/>
      <c r="H230" s="10">
        <f t="shared" si="11"/>
        <v>40288.65</v>
      </c>
    </row>
    <row r="231" spans="1:8" x14ac:dyDescent="0.25">
      <c r="A231" s="6" t="s">
        <v>452</v>
      </c>
      <c r="B231" s="6" t="s">
        <v>453</v>
      </c>
      <c r="C231" s="10">
        <v>0</v>
      </c>
      <c r="D231" s="10"/>
      <c r="E231" s="10">
        <f t="shared" si="10"/>
        <v>0</v>
      </c>
      <c r="F231" s="13">
        <v>369866.11</v>
      </c>
      <c r="G231" s="10"/>
      <c r="H231" s="10">
        <f t="shared" si="11"/>
        <v>369866.11</v>
      </c>
    </row>
    <row r="232" spans="1:8" x14ac:dyDescent="0.25">
      <c r="A232" s="6" t="s">
        <v>454</v>
      </c>
      <c r="B232" s="6" t="s">
        <v>455</v>
      </c>
      <c r="C232" s="10">
        <v>0</v>
      </c>
      <c r="D232" s="10"/>
      <c r="E232" s="10">
        <f t="shared" si="10"/>
        <v>0</v>
      </c>
      <c r="F232" s="13">
        <v>186154.87</v>
      </c>
      <c r="G232" s="10"/>
      <c r="H232" s="10">
        <f t="shared" si="11"/>
        <v>186154.87</v>
      </c>
    </row>
    <row r="233" spans="1:8" x14ac:dyDescent="0.25">
      <c r="A233" s="6" t="s">
        <v>456</v>
      </c>
      <c r="B233" s="6" t="s">
        <v>457</v>
      </c>
      <c r="C233" s="10">
        <v>0</v>
      </c>
      <c r="D233" s="10"/>
      <c r="E233" s="10">
        <f t="shared" si="10"/>
        <v>0</v>
      </c>
      <c r="F233" s="13">
        <v>1149072.43</v>
      </c>
      <c r="G233" s="10"/>
      <c r="H233" s="10">
        <f t="shared" si="11"/>
        <v>1149072.43</v>
      </c>
    </row>
    <row r="234" spans="1:8" x14ac:dyDescent="0.25">
      <c r="A234" s="6" t="s">
        <v>458</v>
      </c>
      <c r="B234" s="6" t="s">
        <v>459</v>
      </c>
      <c r="C234" s="10">
        <v>0</v>
      </c>
      <c r="D234" s="10"/>
      <c r="E234" s="10">
        <f t="shared" si="10"/>
        <v>0</v>
      </c>
      <c r="F234" s="13">
        <v>52193.54</v>
      </c>
      <c r="G234" s="10"/>
      <c r="H234" s="10">
        <f t="shared" si="11"/>
        <v>52193.54</v>
      </c>
    </row>
    <row r="235" spans="1:8" x14ac:dyDescent="0.25">
      <c r="A235" s="6" t="s">
        <v>460</v>
      </c>
      <c r="B235" s="6" t="s">
        <v>461</v>
      </c>
      <c r="C235" s="10">
        <v>0</v>
      </c>
      <c r="D235" s="10"/>
      <c r="E235" s="10">
        <f t="shared" si="10"/>
        <v>0</v>
      </c>
      <c r="F235" s="13">
        <v>573189.07999999996</v>
      </c>
      <c r="G235" s="10"/>
      <c r="H235" s="10">
        <f t="shared" si="11"/>
        <v>573189.07999999996</v>
      </c>
    </row>
    <row r="236" spans="1:8" x14ac:dyDescent="0.25">
      <c r="A236" s="6" t="s">
        <v>462</v>
      </c>
      <c r="B236" s="6" t="s">
        <v>463</v>
      </c>
      <c r="C236" s="10">
        <v>0</v>
      </c>
      <c r="D236" s="10"/>
      <c r="E236" s="10">
        <f t="shared" si="10"/>
        <v>0</v>
      </c>
      <c r="F236" s="13">
        <v>58396.61</v>
      </c>
      <c r="G236" s="10"/>
      <c r="H236" s="10">
        <f t="shared" si="11"/>
        <v>58396.61</v>
      </c>
    </row>
    <row r="237" spans="1:8" x14ac:dyDescent="0.25">
      <c r="A237" s="6" t="s">
        <v>464</v>
      </c>
      <c r="B237" s="6" t="s">
        <v>465</v>
      </c>
      <c r="C237" s="10">
        <v>0</v>
      </c>
      <c r="D237" s="10"/>
      <c r="E237" s="10">
        <f t="shared" si="10"/>
        <v>0</v>
      </c>
      <c r="F237" s="13">
        <v>199688.85</v>
      </c>
      <c r="G237" s="10"/>
      <c r="H237" s="10">
        <f t="shared" si="11"/>
        <v>199688.85</v>
      </c>
    </row>
    <row r="238" spans="1:8" x14ac:dyDescent="0.25">
      <c r="A238" s="6" t="s">
        <v>466</v>
      </c>
      <c r="B238" s="6" t="s">
        <v>467</v>
      </c>
      <c r="C238" s="10">
        <v>0</v>
      </c>
      <c r="D238" s="10"/>
      <c r="E238" s="10">
        <f t="shared" si="10"/>
        <v>0</v>
      </c>
      <c r="F238" s="13">
        <v>1390052.45</v>
      </c>
      <c r="G238" s="10"/>
      <c r="H238" s="10">
        <f t="shared" si="11"/>
        <v>1390052.45</v>
      </c>
    </row>
    <row r="239" spans="1:8" x14ac:dyDescent="0.25">
      <c r="A239" s="6" t="s">
        <v>468</v>
      </c>
      <c r="B239" s="6" t="s">
        <v>469</v>
      </c>
      <c r="C239" s="10">
        <v>0</v>
      </c>
      <c r="D239" s="10"/>
      <c r="E239" s="10">
        <f t="shared" si="10"/>
        <v>0</v>
      </c>
      <c r="F239" s="13">
        <v>107770.58</v>
      </c>
      <c r="G239" s="10"/>
      <c r="H239" s="10">
        <f t="shared" si="11"/>
        <v>107770.58</v>
      </c>
    </row>
    <row r="240" spans="1:8" x14ac:dyDescent="0.25">
      <c r="A240" s="6" t="s">
        <v>470</v>
      </c>
      <c r="B240" s="6" t="s">
        <v>471</v>
      </c>
      <c r="C240" s="10">
        <v>0</v>
      </c>
      <c r="D240" s="10"/>
      <c r="E240" s="10">
        <f t="shared" si="10"/>
        <v>0</v>
      </c>
      <c r="F240" s="13">
        <v>448814.32</v>
      </c>
      <c r="G240" s="10"/>
      <c r="H240" s="10">
        <f t="shared" si="11"/>
        <v>448814.32</v>
      </c>
    </row>
    <row r="241" spans="1:8" x14ac:dyDescent="0.25">
      <c r="A241" s="6" t="s">
        <v>472</v>
      </c>
      <c r="B241" s="6" t="s">
        <v>473</v>
      </c>
      <c r="C241" s="10">
        <v>0</v>
      </c>
      <c r="D241" s="10"/>
      <c r="E241" s="10">
        <f t="shared" si="10"/>
        <v>0</v>
      </c>
      <c r="F241" s="13">
        <v>239914.85</v>
      </c>
      <c r="G241" s="10"/>
      <c r="H241" s="10">
        <f t="shared" si="11"/>
        <v>239914.85</v>
      </c>
    </row>
    <row r="242" spans="1:8" x14ac:dyDescent="0.25">
      <c r="A242" s="6" t="s">
        <v>474</v>
      </c>
      <c r="B242" s="6" t="s">
        <v>475</v>
      </c>
      <c r="C242" s="10">
        <v>0</v>
      </c>
      <c r="D242" s="10"/>
      <c r="E242" s="10">
        <f t="shared" si="10"/>
        <v>0</v>
      </c>
      <c r="F242" s="13">
        <v>85965.83</v>
      </c>
      <c r="G242" s="10"/>
      <c r="H242" s="10">
        <f t="shared" si="11"/>
        <v>85965.83</v>
      </c>
    </row>
    <row r="243" spans="1:8" x14ac:dyDescent="0.25">
      <c r="A243" s="6" t="s">
        <v>476</v>
      </c>
      <c r="B243" s="6" t="s">
        <v>477</v>
      </c>
      <c r="C243" s="10">
        <v>0</v>
      </c>
      <c r="D243" s="10"/>
      <c r="E243" s="10">
        <f t="shared" si="10"/>
        <v>0</v>
      </c>
      <c r="F243" s="13">
        <v>98246.66</v>
      </c>
      <c r="G243" s="10"/>
      <c r="H243" s="10">
        <f t="shared" si="11"/>
        <v>98246.66</v>
      </c>
    </row>
    <row r="244" spans="1:8" x14ac:dyDescent="0.25">
      <c r="A244" s="6" t="s">
        <v>478</v>
      </c>
      <c r="B244" s="6" t="s">
        <v>479</v>
      </c>
      <c r="C244" s="10">
        <v>0</v>
      </c>
      <c r="D244" s="10"/>
      <c r="E244" s="10">
        <f t="shared" si="10"/>
        <v>0</v>
      </c>
      <c r="F244" s="13">
        <v>62281.37</v>
      </c>
      <c r="G244" s="10"/>
      <c r="H244" s="10">
        <f t="shared" si="11"/>
        <v>62281.37</v>
      </c>
    </row>
    <row r="245" spans="1:8" x14ac:dyDescent="0.25">
      <c r="A245" s="6" t="s">
        <v>480</v>
      </c>
      <c r="B245" s="6" t="s">
        <v>481</v>
      </c>
      <c r="C245" s="10">
        <v>0</v>
      </c>
      <c r="D245" s="10"/>
      <c r="E245" s="10">
        <f t="shared" si="10"/>
        <v>0</v>
      </c>
      <c r="F245" s="13">
        <v>62657.31</v>
      </c>
      <c r="G245" s="10"/>
      <c r="H245" s="10">
        <f t="shared" si="11"/>
        <v>62657.31</v>
      </c>
    </row>
    <row r="246" spans="1:8" x14ac:dyDescent="0.25">
      <c r="A246" s="6" t="s">
        <v>482</v>
      </c>
      <c r="B246" s="6" t="s">
        <v>483</v>
      </c>
      <c r="C246" s="10">
        <v>0</v>
      </c>
      <c r="D246" s="10"/>
      <c r="E246" s="10">
        <f t="shared" si="10"/>
        <v>0</v>
      </c>
      <c r="F246" s="13">
        <v>172244.95</v>
      </c>
      <c r="G246" s="10"/>
      <c r="H246" s="10">
        <f t="shared" si="11"/>
        <v>172244.95</v>
      </c>
    </row>
    <row r="247" spans="1:8" x14ac:dyDescent="0.25">
      <c r="A247" s="6" t="s">
        <v>484</v>
      </c>
      <c r="B247" s="6" t="s">
        <v>485</v>
      </c>
      <c r="C247" s="10">
        <v>0</v>
      </c>
      <c r="D247" s="10"/>
      <c r="E247" s="10">
        <f t="shared" si="10"/>
        <v>0</v>
      </c>
      <c r="F247" s="13">
        <v>64787.66</v>
      </c>
      <c r="G247" s="10"/>
      <c r="H247" s="10">
        <f t="shared" si="11"/>
        <v>64787.66</v>
      </c>
    </row>
    <row r="248" spans="1:8" x14ac:dyDescent="0.25">
      <c r="A248" s="6" t="s">
        <v>486</v>
      </c>
      <c r="B248" s="6" t="s">
        <v>487</v>
      </c>
      <c r="C248" s="10">
        <v>0</v>
      </c>
      <c r="D248" s="10"/>
      <c r="E248" s="10">
        <f t="shared" si="10"/>
        <v>0</v>
      </c>
      <c r="F248" s="13">
        <v>779206.32</v>
      </c>
      <c r="G248" s="10"/>
      <c r="H248" s="10">
        <f t="shared" si="11"/>
        <v>779206.32</v>
      </c>
    </row>
    <row r="249" spans="1:8" x14ac:dyDescent="0.25">
      <c r="A249" s="6" t="s">
        <v>488</v>
      </c>
      <c r="B249" s="6" t="s">
        <v>489</v>
      </c>
      <c r="C249" s="10">
        <v>0</v>
      </c>
      <c r="D249" s="10"/>
      <c r="E249" s="10">
        <f t="shared" si="10"/>
        <v>0</v>
      </c>
      <c r="F249" s="13">
        <v>123748.19</v>
      </c>
      <c r="G249" s="10"/>
      <c r="H249" s="10">
        <f t="shared" si="11"/>
        <v>123748.19</v>
      </c>
    </row>
    <row r="250" spans="1:8" x14ac:dyDescent="0.25">
      <c r="A250" s="6" t="s">
        <v>490</v>
      </c>
      <c r="B250" s="6" t="s">
        <v>491</v>
      </c>
      <c r="C250" s="10">
        <v>0</v>
      </c>
      <c r="D250" s="10"/>
      <c r="E250" s="10">
        <f t="shared" si="10"/>
        <v>0</v>
      </c>
      <c r="F250" s="13">
        <v>246493.86</v>
      </c>
      <c r="G250" s="10"/>
      <c r="H250" s="10">
        <f t="shared" si="11"/>
        <v>246493.86</v>
      </c>
    </row>
    <row r="251" spans="1:8" x14ac:dyDescent="0.25">
      <c r="A251" s="6" t="s">
        <v>492</v>
      </c>
      <c r="B251" s="6" t="s">
        <v>493</v>
      </c>
      <c r="C251" s="10">
        <v>0</v>
      </c>
      <c r="D251" s="10"/>
      <c r="E251" s="10">
        <f t="shared" si="10"/>
        <v>0</v>
      </c>
      <c r="F251" s="13">
        <v>82958.28</v>
      </c>
      <c r="G251" s="10"/>
      <c r="H251" s="10">
        <f t="shared" si="11"/>
        <v>82958.28</v>
      </c>
    </row>
    <row r="252" spans="1:8" x14ac:dyDescent="0.25">
      <c r="A252" s="6" t="s">
        <v>494</v>
      </c>
      <c r="B252" s="6" t="s">
        <v>495</v>
      </c>
      <c r="C252" s="10">
        <v>0</v>
      </c>
      <c r="D252" s="10"/>
      <c r="E252" s="10">
        <f t="shared" si="10"/>
        <v>0</v>
      </c>
      <c r="F252" s="13">
        <v>38283.620000000003</v>
      </c>
      <c r="G252" s="10"/>
      <c r="H252" s="10">
        <f t="shared" si="11"/>
        <v>38283.620000000003</v>
      </c>
    </row>
    <row r="253" spans="1:8" x14ac:dyDescent="0.25">
      <c r="A253" s="6" t="s">
        <v>496</v>
      </c>
      <c r="B253" s="6" t="s">
        <v>497</v>
      </c>
      <c r="C253" s="10">
        <v>0</v>
      </c>
      <c r="D253" s="10"/>
      <c r="E253" s="10">
        <f t="shared" si="10"/>
        <v>0</v>
      </c>
      <c r="F253" s="13">
        <v>101442.19</v>
      </c>
      <c r="G253" s="10"/>
      <c r="H253" s="10">
        <f t="shared" si="11"/>
        <v>101442.19</v>
      </c>
    </row>
    <row r="254" spans="1:8" x14ac:dyDescent="0.25">
      <c r="A254" s="6" t="s">
        <v>498</v>
      </c>
      <c r="B254" s="6" t="s">
        <v>499</v>
      </c>
      <c r="C254" s="10">
        <v>0</v>
      </c>
      <c r="D254" s="10"/>
      <c r="E254" s="10">
        <f t="shared" si="10"/>
        <v>0</v>
      </c>
      <c r="F254" s="13">
        <v>975636.99</v>
      </c>
      <c r="G254" s="10"/>
      <c r="H254" s="10">
        <f t="shared" si="11"/>
        <v>975636.99</v>
      </c>
    </row>
    <row r="255" spans="1:8" x14ac:dyDescent="0.25">
      <c r="A255" s="6" t="s">
        <v>500</v>
      </c>
      <c r="B255" s="6" t="s">
        <v>501</v>
      </c>
      <c r="C255" s="10">
        <v>0</v>
      </c>
      <c r="D255" s="10"/>
      <c r="E255" s="10">
        <f t="shared" si="10"/>
        <v>0</v>
      </c>
      <c r="F255" s="13">
        <v>240040.16</v>
      </c>
      <c r="G255" s="10"/>
      <c r="H255" s="10">
        <f t="shared" si="11"/>
        <v>240040.16</v>
      </c>
    </row>
    <row r="256" spans="1:8" x14ac:dyDescent="0.25">
      <c r="A256" s="6" t="s">
        <v>502</v>
      </c>
      <c r="B256" s="6" t="s">
        <v>503</v>
      </c>
      <c r="C256" s="10">
        <v>0</v>
      </c>
      <c r="D256" s="10"/>
      <c r="E256" s="10">
        <f t="shared" si="10"/>
        <v>0</v>
      </c>
      <c r="F256" s="13">
        <v>77632.41</v>
      </c>
      <c r="G256" s="10"/>
      <c r="H256" s="10">
        <f t="shared" si="11"/>
        <v>77632.41</v>
      </c>
    </row>
    <row r="257" spans="1:8" x14ac:dyDescent="0.25">
      <c r="A257" s="6" t="s">
        <v>504</v>
      </c>
      <c r="B257" s="6" t="s">
        <v>505</v>
      </c>
      <c r="C257" s="10">
        <v>0</v>
      </c>
      <c r="D257" s="10"/>
      <c r="E257" s="10">
        <f t="shared" si="10"/>
        <v>0</v>
      </c>
      <c r="F257" s="13">
        <v>76253.95</v>
      </c>
      <c r="G257" s="10"/>
      <c r="H257" s="10">
        <f t="shared" si="11"/>
        <v>76253.95</v>
      </c>
    </row>
    <row r="258" spans="1:8" x14ac:dyDescent="0.25">
      <c r="A258" s="6" t="s">
        <v>506</v>
      </c>
      <c r="B258" s="6" t="s">
        <v>507</v>
      </c>
      <c r="C258" s="10">
        <v>0</v>
      </c>
      <c r="D258" s="10"/>
      <c r="E258" s="10">
        <f t="shared" si="10"/>
        <v>0</v>
      </c>
      <c r="F258" s="13">
        <v>149375.03</v>
      </c>
      <c r="G258" s="10"/>
      <c r="H258" s="10">
        <f t="shared" si="11"/>
        <v>149375.03</v>
      </c>
    </row>
    <row r="259" spans="1:8" x14ac:dyDescent="0.25">
      <c r="A259" s="6" t="s">
        <v>508</v>
      </c>
      <c r="B259" s="6" t="s">
        <v>509</v>
      </c>
      <c r="C259" s="10">
        <v>0</v>
      </c>
      <c r="D259" s="10"/>
      <c r="E259" s="10">
        <f t="shared" si="10"/>
        <v>0</v>
      </c>
      <c r="F259" s="13">
        <v>126630.43</v>
      </c>
      <c r="G259" s="10"/>
      <c r="H259" s="10">
        <f t="shared" si="11"/>
        <v>126630.43</v>
      </c>
    </row>
    <row r="260" spans="1:8" x14ac:dyDescent="0.25">
      <c r="A260" s="6" t="s">
        <v>510</v>
      </c>
      <c r="B260" s="6" t="s">
        <v>511</v>
      </c>
      <c r="C260" s="10">
        <v>0</v>
      </c>
      <c r="D260" s="10"/>
      <c r="E260" s="10">
        <f t="shared" si="10"/>
        <v>0</v>
      </c>
      <c r="F260" s="13">
        <v>200942</v>
      </c>
      <c r="G260" s="10"/>
      <c r="H260" s="10">
        <f t="shared" si="11"/>
        <v>200942</v>
      </c>
    </row>
    <row r="261" spans="1:8" x14ac:dyDescent="0.25">
      <c r="A261" s="6" t="s">
        <v>512</v>
      </c>
      <c r="B261" s="6" t="s">
        <v>513</v>
      </c>
      <c r="C261" s="10">
        <v>0</v>
      </c>
      <c r="D261" s="10"/>
      <c r="E261" s="10">
        <f t="shared" si="10"/>
        <v>0</v>
      </c>
      <c r="F261" s="13">
        <v>123873.5</v>
      </c>
      <c r="G261" s="10"/>
      <c r="H261" s="10">
        <f t="shared" si="11"/>
        <v>123873.5</v>
      </c>
    </row>
    <row r="262" spans="1:8" x14ac:dyDescent="0.25">
      <c r="A262" s="6" t="s">
        <v>514</v>
      </c>
      <c r="B262" s="6" t="s">
        <v>515</v>
      </c>
      <c r="C262" s="10">
        <v>0</v>
      </c>
      <c r="D262" s="10"/>
      <c r="E262" s="10">
        <f t="shared" si="10"/>
        <v>0</v>
      </c>
      <c r="F262" s="13">
        <v>14348.52</v>
      </c>
      <c r="G262" s="10"/>
      <c r="H262" s="10">
        <f t="shared" si="11"/>
        <v>14348.52</v>
      </c>
    </row>
    <row r="263" spans="1:8" x14ac:dyDescent="0.25">
      <c r="A263" s="6" t="s">
        <v>516</v>
      </c>
      <c r="B263" s="6" t="s">
        <v>517</v>
      </c>
      <c r="C263" s="10">
        <v>0</v>
      </c>
      <c r="D263" s="10"/>
      <c r="E263" s="10">
        <f t="shared" si="10"/>
        <v>0</v>
      </c>
      <c r="F263" s="13">
        <v>65915.490000000005</v>
      </c>
      <c r="G263" s="10"/>
      <c r="H263" s="10">
        <f t="shared" si="11"/>
        <v>65915.490000000005</v>
      </c>
    </row>
    <row r="264" spans="1:8" x14ac:dyDescent="0.25">
      <c r="A264" s="6" t="s">
        <v>518</v>
      </c>
      <c r="B264" s="6" t="s">
        <v>519</v>
      </c>
      <c r="C264" s="10">
        <v>0</v>
      </c>
      <c r="D264" s="10"/>
      <c r="E264" s="10">
        <f t="shared" ref="E264:E327" si="12">C264-D264</f>
        <v>0</v>
      </c>
      <c r="F264" s="13">
        <v>43734.8</v>
      </c>
      <c r="G264" s="10"/>
      <c r="H264" s="10">
        <f t="shared" ref="H264:H327" si="13">F264</f>
        <v>43734.8</v>
      </c>
    </row>
    <row r="265" spans="1:8" x14ac:dyDescent="0.25">
      <c r="A265" s="6" t="s">
        <v>520</v>
      </c>
      <c r="B265" s="6" t="s">
        <v>521</v>
      </c>
      <c r="C265" s="10">
        <v>0</v>
      </c>
      <c r="D265" s="10"/>
      <c r="E265" s="10">
        <f t="shared" si="12"/>
        <v>0</v>
      </c>
      <c r="F265" s="13">
        <v>134211.96</v>
      </c>
      <c r="G265" s="10"/>
      <c r="H265" s="10">
        <f t="shared" si="13"/>
        <v>134211.96</v>
      </c>
    </row>
    <row r="266" spans="1:8" x14ac:dyDescent="0.25">
      <c r="A266" s="6" t="s">
        <v>522</v>
      </c>
      <c r="B266" s="6" t="s">
        <v>523</v>
      </c>
      <c r="C266" s="10">
        <v>0</v>
      </c>
      <c r="D266" s="10"/>
      <c r="E266" s="10">
        <f t="shared" si="12"/>
        <v>0</v>
      </c>
      <c r="F266" s="13">
        <v>137282.17000000001</v>
      </c>
      <c r="G266" s="10"/>
      <c r="H266" s="10">
        <f t="shared" si="13"/>
        <v>137282.17000000001</v>
      </c>
    </row>
    <row r="267" spans="1:8" x14ac:dyDescent="0.25">
      <c r="A267" s="6" t="s">
        <v>524</v>
      </c>
      <c r="B267" s="6" t="s">
        <v>525</v>
      </c>
      <c r="C267" s="10">
        <v>0</v>
      </c>
      <c r="D267" s="10"/>
      <c r="E267" s="10">
        <f t="shared" si="12"/>
        <v>0</v>
      </c>
      <c r="F267" s="13">
        <v>434340.48</v>
      </c>
      <c r="G267" s="10"/>
      <c r="H267" s="10">
        <f t="shared" si="13"/>
        <v>434340.48</v>
      </c>
    </row>
    <row r="268" spans="1:8" x14ac:dyDescent="0.25">
      <c r="A268" s="6" t="s">
        <v>526</v>
      </c>
      <c r="B268" s="6" t="s">
        <v>527</v>
      </c>
      <c r="C268" s="10">
        <v>0</v>
      </c>
      <c r="D268" s="10"/>
      <c r="E268" s="10">
        <f t="shared" si="12"/>
        <v>0</v>
      </c>
      <c r="F268" s="13">
        <v>62093.4</v>
      </c>
      <c r="G268" s="10"/>
      <c r="H268" s="10">
        <f t="shared" si="13"/>
        <v>62093.4</v>
      </c>
    </row>
    <row r="269" spans="1:8" x14ac:dyDescent="0.25">
      <c r="A269" s="6" t="s">
        <v>528</v>
      </c>
      <c r="B269" s="6" t="s">
        <v>529</v>
      </c>
      <c r="C269" s="10">
        <v>0</v>
      </c>
      <c r="D269" s="10"/>
      <c r="E269" s="10">
        <f t="shared" si="12"/>
        <v>0</v>
      </c>
      <c r="F269" s="13">
        <v>199500.88</v>
      </c>
      <c r="G269" s="10"/>
      <c r="H269" s="10">
        <f t="shared" si="13"/>
        <v>199500.88</v>
      </c>
    </row>
    <row r="270" spans="1:8" x14ac:dyDescent="0.25">
      <c r="A270" s="6" t="s">
        <v>530</v>
      </c>
      <c r="B270" s="6" t="s">
        <v>531</v>
      </c>
      <c r="C270" s="10">
        <v>0</v>
      </c>
      <c r="D270" s="10"/>
      <c r="E270" s="10">
        <f t="shared" si="12"/>
        <v>0</v>
      </c>
      <c r="F270" s="13">
        <v>135903.71</v>
      </c>
      <c r="G270" s="10"/>
      <c r="H270" s="10">
        <f t="shared" si="13"/>
        <v>135903.71</v>
      </c>
    </row>
    <row r="271" spans="1:8" x14ac:dyDescent="0.25">
      <c r="A271" s="6" t="s">
        <v>532</v>
      </c>
      <c r="B271" s="6" t="s">
        <v>533</v>
      </c>
      <c r="C271" s="10">
        <v>0</v>
      </c>
      <c r="D271" s="10"/>
      <c r="E271" s="10">
        <f t="shared" si="12"/>
        <v>0</v>
      </c>
      <c r="F271" s="13">
        <v>420493.22</v>
      </c>
      <c r="G271" s="10"/>
      <c r="H271" s="10">
        <f t="shared" si="13"/>
        <v>420493.22</v>
      </c>
    </row>
    <row r="272" spans="1:8" x14ac:dyDescent="0.25">
      <c r="A272" s="6" t="s">
        <v>534</v>
      </c>
      <c r="B272" s="6" t="s">
        <v>535</v>
      </c>
      <c r="C272" s="10">
        <v>0</v>
      </c>
      <c r="D272" s="10"/>
      <c r="E272" s="10">
        <f t="shared" si="12"/>
        <v>0</v>
      </c>
      <c r="F272" s="13">
        <v>535782.67000000004</v>
      </c>
      <c r="G272" s="10"/>
      <c r="H272" s="10">
        <f t="shared" si="13"/>
        <v>535782.67000000004</v>
      </c>
    </row>
    <row r="273" spans="1:8" x14ac:dyDescent="0.25">
      <c r="A273" s="6" t="s">
        <v>536</v>
      </c>
      <c r="B273" s="6" t="s">
        <v>537</v>
      </c>
      <c r="C273" s="10">
        <v>0</v>
      </c>
      <c r="D273" s="10"/>
      <c r="E273" s="10">
        <f t="shared" si="12"/>
        <v>0</v>
      </c>
      <c r="F273" s="13">
        <v>15351.04</v>
      </c>
      <c r="G273" s="10"/>
      <c r="H273" s="10">
        <f t="shared" si="13"/>
        <v>15351.04</v>
      </c>
    </row>
    <row r="274" spans="1:8" x14ac:dyDescent="0.25">
      <c r="A274" s="6" t="s">
        <v>538</v>
      </c>
      <c r="B274" s="6" t="s">
        <v>539</v>
      </c>
      <c r="C274" s="10">
        <v>0</v>
      </c>
      <c r="D274" s="10"/>
      <c r="E274" s="10">
        <f t="shared" si="12"/>
        <v>0</v>
      </c>
      <c r="F274" s="13">
        <v>71993.25</v>
      </c>
      <c r="G274" s="10"/>
      <c r="H274" s="10">
        <f t="shared" si="13"/>
        <v>71993.25</v>
      </c>
    </row>
    <row r="275" spans="1:8" x14ac:dyDescent="0.25">
      <c r="A275" s="6" t="s">
        <v>540</v>
      </c>
      <c r="B275" s="6" t="s">
        <v>541</v>
      </c>
      <c r="C275" s="10">
        <v>0</v>
      </c>
      <c r="D275" s="10"/>
      <c r="E275" s="10">
        <f t="shared" si="12"/>
        <v>0</v>
      </c>
      <c r="F275" s="13">
        <v>270240.98</v>
      </c>
      <c r="G275" s="10"/>
      <c r="H275" s="10">
        <f t="shared" si="13"/>
        <v>270240.98</v>
      </c>
    </row>
    <row r="276" spans="1:8" x14ac:dyDescent="0.25">
      <c r="A276" s="6" t="s">
        <v>542</v>
      </c>
      <c r="B276" s="6" t="s">
        <v>543</v>
      </c>
      <c r="C276" s="10">
        <v>0</v>
      </c>
      <c r="D276" s="10"/>
      <c r="E276" s="10">
        <f t="shared" si="12"/>
        <v>0</v>
      </c>
      <c r="F276" s="13">
        <v>82143.740000000005</v>
      </c>
      <c r="G276" s="10"/>
      <c r="H276" s="10">
        <f t="shared" si="13"/>
        <v>82143.740000000005</v>
      </c>
    </row>
    <row r="277" spans="1:8" x14ac:dyDescent="0.25">
      <c r="A277" s="6" t="s">
        <v>544</v>
      </c>
      <c r="B277" s="6" t="s">
        <v>545</v>
      </c>
      <c r="C277" s="10">
        <v>0</v>
      </c>
      <c r="D277" s="10"/>
      <c r="E277" s="10">
        <f t="shared" si="12"/>
        <v>0</v>
      </c>
      <c r="F277" s="13">
        <v>200127.45</v>
      </c>
      <c r="G277" s="10"/>
      <c r="H277" s="10">
        <f t="shared" si="13"/>
        <v>200127.45</v>
      </c>
    </row>
    <row r="278" spans="1:8" x14ac:dyDescent="0.25">
      <c r="A278" s="6" t="s">
        <v>546</v>
      </c>
      <c r="B278" s="6" t="s">
        <v>547</v>
      </c>
      <c r="C278" s="10">
        <v>0</v>
      </c>
      <c r="D278" s="10"/>
      <c r="E278" s="10">
        <f t="shared" si="12"/>
        <v>0</v>
      </c>
      <c r="F278" s="13">
        <v>391733.51</v>
      </c>
      <c r="G278" s="10"/>
      <c r="H278" s="10">
        <f t="shared" si="13"/>
        <v>391733.51</v>
      </c>
    </row>
    <row r="279" spans="1:8" x14ac:dyDescent="0.25">
      <c r="A279" s="6" t="s">
        <v>548</v>
      </c>
      <c r="B279" s="6" t="s">
        <v>549</v>
      </c>
      <c r="C279" s="10">
        <v>0</v>
      </c>
      <c r="D279" s="10"/>
      <c r="E279" s="10">
        <f t="shared" si="12"/>
        <v>0</v>
      </c>
      <c r="F279" s="13">
        <v>239225.61</v>
      </c>
      <c r="G279" s="10"/>
      <c r="H279" s="10">
        <f t="shared" si="13"/>
        <v>239225.61</v>
      </c>
    </row>
    <row r="280" spans="1:8" x14ac:dyDescent="0.25">
      <c r="A280" s="6" t="s">
        <v>550</v>
      </c>
      <c r="B280" s="6" t="s">
        <v>551</v>
      </c>
      <c r="C280" s="10">
        <v>0</v>
      </c>
      <c r="D280" s="10"/>
      <c r="E280" s="10">
        <f t="shared" si="12"/>
        <v>0</v>
      </c>
      <c r="F280" s="13">
        <v>83208.91</v>
      </c>
      <c r="G280" s="10"/>
      <c r="H280" s="10">
        <f t="shared" si="13"/>
        <v>83208.91</v>
      </c>
    </row>
    <row r="281" spans="1:8" x14ac:dyDescent="0.25">
      <c r="A281" s="6" t="s">
        <v>552</v>
      </c>
      <c r="B281" s="6" t="s">
        <v>553</v>
      </c>
      <c r="C281" s="10">
        <v>0</v>
      </c>
      <c r="D281" s="10"/>
      <c r="E281" s="10">
        <f t="shared" si="12"/>
        <v>0</v>
      </c>
      <c r="F281" s="13">
        <v>456521.17</v>
      </c>
      <c r="G281" s="10"/>
      <c r="H281" s="10">
        <f t="shared" si="13"/>
        <v>456521.17</v>
      </c>
    </row>
    <row r="282" spans="1:8" x14ac:dyDescent="0.25">
      <c r="A282" s="6" t="s">
        <v>554</v>
      </c>
      <c r="B282" s="6" t="s">
        <v>555</v>
      </c>
      <c r="C282" s="10">
        <v>0</v>
      </c>
      <c r="D282" s="10"/>
      <c r="E282" s="10">
        <f t="shared" si="12"/>
        <v>0</v>
      </c>
      <c r="F282" s="13">
        <v>43296.2</v>
      </c>
      <c r="G282" s="10"/>
      <c r="H282" s="10">
        <f t="shared" si="13"/>
        <v>43296.2</v>
      </c>
    </row>
    <row r="283" spans="1:8" x14ac:dyDescent="0.25">
      <c r="A283" s="6" t="s">
        <v>556</v>
      </c>
      <c r="B283" s="6" t="s">
        <v>557</v>
      </c>
      <c r="C283" s="10">
        <v>0</v>
      </c>
      <c r="D283" s="10"/>
      <c r="E283" s="10">
        <f t="shared" si="12"/>
        <v>0</v>
      </c>
      <c r="F283" s="13">
        <v>773817.79</v>
      </c>
      <c r="G283" s="10"/>
      <c r="H283" s="10">
        <f t="shared" si="13"/>
        <v>773817.79</v>
      </c>
    </row>
    <row r="284" spans="1:8" x14ac:dyDescent="0.25">
      <c r="A284" s="6" t="s">
        <v>558</v>
      </c>
      <c r="B284" s="6" t="s">
        <v>559</v>
      </c>
      <c r="C284" s="10">
        <v>0</v>
      </c>
      <c r="D284" s="10"/>
      <c r="E284" s="10">
        <f t="shared" si="12"/>
        <v>0</v>
      </c>
      <c r="F284" s="13">
        <v>2423710.11</v>
      </c>
      <c r="G284" s="10"/>
      <c r="H284" s="10">
        <f t="shared" si="13"/>
        <v>2423710.11</v>
      </c>
    </row>
    <row r="285" spans="1:8" x14ac:dyDescent="0.25">
      <c r="A285" s="6" t="s">
        <v>560</v>
      </c>
      <c r="B285" s="6" t="s">
        <v>561</v>
      </c>
      <c r="C285" s="10">
        <v>0</v>
      </c>
      <c r="D285" s="10"/>
      <c r="E285" s="10">
        <f t="shared" si="12"/>
        <v>0</v>
      </c>
      <c r="F285" s="13">
        <v>183711.24</v>
      </c>
      <c r="G285" s="10"/>
      <c r="H285" s="10">
        <f t="shared" si="13"/>
        <v>183711.24</v>
      </c>
    </row>
    <row r="286" spans="1:8" x14ac:dyDescent="0.25">
      <c r="A286" s="6" t="s">
        <v>562</v>
      </c>
      <c r="B286" s="6" t="s">
        <v>563</v>
      </c>
      <c r="C286" s="10">
        <v>0</v>
      </c>
      <c r="D286" s="10"/>
      <c r="E286" s="10">
        <f t="shared" si="12"/>
        <v>0</v>
      </c>
      <c r="F286" s="13">
        <v>126003.85</v>
      </c>
      <c r="G286" s="10"/>
      <c r="H286" s="10">
        <f t="shared" si="13"/>
        <v>126003.85</v>
      </c>
    </row>
    <row r="287" spans="1:8" x14ac:dyDescent="0.25">
      <c r="A287" s="6" t="s">
        <v>564</v>
      </c>
      <c r="B287" s="6" t="s">
        <v>565</v>
      </c>
      <c r="C287" s="10">
        <v>0</v>
      </c>
      <c r="D287" s="10"/>
      <c r="E287" s="10">
        <f t="shared" si="12"/>
        <v>0</v>
      </c>
      <c r="F287" s="13">
        <v>19110.48</v>
      </c>
      <c r="G287" s="10"/>
      <c r="H287" s="10">
        <f t="shared" si="13"/>
        <v>19110.48</v>
      </c>
    </row>
    <row r="288" spans="1:8" x14ac:dyDescent="0.25">
      <c r="A288" s="6" t="s">
        <v>566</v>
      </c>
      <c r="B288" s="6" t="s">
        <v>567</v>
      </c>
      <c r="C288" s="10">
        <v>0</v>
      </c>
      <c r="D288" s="10"/>
      <c r="E288" s="10">
        <f t="shared" si="12"/>
        <v>0</v>
      </c>
      <c r="F288" s="13">
        <v>40915.22</v>
      </c>
      <c r="G288" s="10"/>
      <c r="H288" s="10">
        <f t="shared" si="13"/>
        <v>40915.22</v>
      </c>
    </row>
    <row r="289" spans="1:8" x14ac:dyDescent="0.25">
      <c r="A289" s="6" t="s">
        <v>568</v>
      </c>
      <c r="B289" s="6" t="s">
        <v>569</v>
      </c>
      <c r="C289" s="10">
        <v>0</v>
      </c>
      <c r="D289" s="10"/>
      <c r="E289" s="10">
        <f t="shared" si="12"/>
        <v>0</v>
      </c>
      <c r="F289" s="13">
        <v>65414.23</v>
      </c>
      <c r="G289" s="10"/>
      <c r="H289" s="10">
        <f t="shared" si="13"/>
        <v>65414.23</v>
      </c>
    </row>
    <row r="290" spans="1:8" x14ac:dyDescent="0.25">
      <c r="A290" s="6" t="s">
        <v>570</v>
      </c>
      <c r="B290" s="6" t="s">
        <v>571</v>
      </c>
      <c r="C290" s="10">
        <v>0</v>
      </c>
      <c r="D290" s="10"/>
      <c r="E290" s="10">
        <f t="shared" si="12"/>
        <v>0</v>
      </c>
      <c r="F290" s="13">
        <v>196806.62</v>
      </c>
      <c r="G290" s="10"/>
      <c r="H290" s="10">
        <f t="shared" si="13"/>
        <v>196806.62</v>
      </c>
    </row>
    <row r="291" spans="1:8" x14ac:dyDescent="0.25">
      <c r="A291" s="6" t="s">
        <v>572</v>
      </c>
      <c r="B291" s="6" t="s">
        <v>573</v>
      </c>
      <c r="C291" s="10">
        <v>0</v>
      </c>
      <c r="D291" s="10"/>
      <c r="E291" s="10">
        <f t="shared" si="12"/>
        <v>0</v>
      </c>
      <c r="F291" s="13">
        <v>229827.02</v>
      </c>
      <c r="G291" s="10"/>
      <c r="H291" s="10">
        <f t="shared" si="13"/>
        <v>229827.02</v>
      </c>
    </row>
    <row r="292" spans="1:8" x14ac:dyDescent="0.25">
      <c r="A292" s="6" t="s">
        <v>574</v>
      </c>
      <c r="B292" s="6" t="s">
        <v>575</v>
      </c>
      <c r="C292" s="10">
        <v>0</v>
      </c>
      <c r="D292" s="10"/>
      <c r="E292" s="10">
        <f t="shared" si="12"/>
        <v>0</v>
      </c>
      <c r="F292" s="13">
        <v>194237.67</v>
      </c>
      <c r="G292" s="10"/>
      <c r="H292" s="10">
        <f t="shared" si="13"/>
        <v>194237.67</v>
      </c>
    </row>
    <row r="293" spans="1:8" x14ac:dyDescent="0.25">
      <c r="A293" s="6" t="s">
        <v>576</v>
      </c>
      <c r="B293" s="6" t="s">
        <v>577</v>
      </c>
      <c r="C293" s="10">
        <v>0</v>
      </c>
      <c r="D293" s="10"/>
      <c r="E293" s="10">
        <f t="shared" si="12"/>
        <v>0</v>
      </c>
      <c r="F293" s="13">
        <v>19235.79</v>
      </c>
      <c r="G293" s="10"/>
      <c r="H293" s="10">
        <f t="shared" si="13"/>
        <v>19235.79</v>
      </c>
    </row>
    <row r="294" spans="1:8" x14ac:dyDescent="0.25">
      <c r="A294" s="6" t="s">
        <v>578</v>
      </c>
      <c r="B294" s="6" t="s">
        <v>579</v>
      </c>
      <c r="C294" s="10">
        <v>0</v>
      </c>
      <c r="D294" s="10"/>
      <c r="E294" s="10">
        <f t="shared" si="12"/>
        <v>0</v>
      </c>
      <c r="F294" s="13">
        <v>36654.53</v>
      </c>
      <c r="G294" s="10"/>
      <c r="H294" s="10">
        <f t="shared" si="13"/>
        <v>36654.53</v>
      </c>
    </row>
    <row r="295" spans="1:8" x14ac:dyDescent="0.25">
      <c r="A295" s="6" t="s">
        <v>580</v>
      </c>
      <c r="B295" s="6" t="s">
        <v>581</v>
      </c>
      <c r="C295" s="10">
        <v>0</v>
      </c>
      <c r="D295" s="10"/>
      <c r="E295" s="10">
        <f t="shared" si="12"/>
        <v>0</v>
      </c>
      <c r="F295" s="13">
        <v>76065.98</v>
      </c>
      <c r="G295" s="10"/>
      <c r="H295" s="10">
        <f t="shared" si="13"/>
        <v>76065.98</v>
      </c>
    </row>
    <row r="296" spans="1:8" x14ac:dyDescent="0.25">
      <c r="A296" s="6" t="s">
        <v>582</v>
      </c>
      <c r="B296" s="6" t="s">
        <v>583</v>
      </c>
      <c r="C296" s="10">
        <v>0</v>
      </c>
      <c r="D296" s="10"/>
      <c r="E296" s="10">
        <f t="shared" si="12"/>
        <v>0</v>
      </c>
      <c r="F296" s="13">
        <v>65351.58</v>
      </c>
      <c r="G296" s="10"/>
      <c r="H296" s="10">
        <f t="shared" si="13"/>
        <v>65351.58</v>
      </c>
    </row>
    <row r="297" spans="1:8" x14ac:dyDescent="0.25">
      <c r="A297" s="6" t="s">
        <v>584</v>
      </c>
      <c r="B297" s="6" t="s">
        <v>585</v>
      </c>
      <c r="C297" s="10">
        <v>0</v>
      </c>
      <c r="D297" s="10"/>
      <c r="E297" s="10">
        <f t="shared" si="12"/>
        <v>0</v>
      </c>
      <c r="F297" s="13">
        <v>269927.7</v>
      </c>
      <c r="G297" s="10"/>
      <c r="H297" s="10">
        <f t="shared" si="13"/>
        <v>269927.7</v>
      </c>
    </row>
    <row r="298" spans="1:8" x14ac:dyDescent="0.25">
      <c r="A298" s="6" t="s">
        <v>586</v>
      </c>
      <c r="B298" s="6" t="s">
        <v>587</v>
      </c>
      <c r="C298" s="10">
        <v>0</v>
      </c>
      <c r="D298" s="10"/>
      <c r="E298" s="10">
        <f t="shared" si="12"/>
        <v>0</v>
      </c>
      <c r="F298" s="13">
        <v>94612.54</v>
      </c>
      <c r="G298" s="10"/>
      <c r="H298" s="10">
        <f t="shared" si="13"/>
        <v>94612.54</v>
      </c>
    </row>
    <row r="299" spans="1:8" x14ac:dyDescent="0.25">
      <c r="A299" s="6" t="s">
        <v>588</v>
      </c>
      <c r="B299" s="6" t="s">
        <v>589</v>
      </c>
      <c r="C299" s="10">
        <v>0</v>
      </c>
      <c r="D299" s="10"/>
      <c r="E299" s="10">
        <f t="shared" si="12"/>
        <v>0</v>
      </c>
      <c r="F299" s="13">
        <v>1072442.54</v>
      </c>
      <c r="G299" s="10"/>
      <c r="H299" s="10">
        <f t="shared" si="13"/>
        <v>1072442.54</v>
      </c>
    </row>
    <row r="300" spans="1:8" x14ac:dyDescent="0.25">
      <c r="A300" s="6" t="s">
        <v>590</v>
      </c>
      <c r="B300" s="6" t="s">
        <v>591</v>
      </c>
      <c r="C300" s="10">
        <v>0</v>
      </c>
      <c r="D300" s="10"/>
      <c r="E300" s="10">
        <f t="shared" si="12"/>
        <v>0</v>
      </c>
      <c r="F300" s="13">
        <v>440794.19</v>
      </c>
      <c r="G300" s="10"/>
      <c r="H300" s="10">
        <f t="shared" si="13"/>
        <v>440794.19</v>
      </c>
    </row>
    <row r="301" spans="1:8" x14ac:dyDescent="0.25">
      <c r="A301" s="6" t="s">
        <v>592</v>
      </c>
      <c r="B301" s="6" t="s">
        <v>593</v>
      </c>
      <c r="C301" s="10">
        <v>0</v>
      </c>
      <c r="D301" s="10"/>
      <c r="E301" s="10">
        <f t="shared" si="12"/>
        <v>0</v>
      </c>
      <c r="F301" s="13">
        <v>627826.26</v>
      </c>
      <c r="G301" s="10"/>
      <c r="H301" s="10">
        <f t="shared" si="13"/>
        <v>627826.26</v>
      </c>
    </row>
    <row r="302" spans="1:8" x14ac:dyDescent="0.25">
      <c r="A302" s="6" t="s">
        <v>594</v>
      </c>
      <c r="B302" s="6" t="s">
        <v>595</v>
      </c>
      <c r="C302" s="10">
        <v>0</v>
      </c>
      <c r="D302" s="10"/>
      <c r="E302" s="10">
        <f t="shared" si="12"/>
        <v>0</v>
      </c>
      <c r="F302" s="13">
        <v>59837.73</v>
      </c>
      <c r="G302" s="10"/>
      <c r="H302" s="10">
        <f t="shared" si="13"/>
        <v>59837.73</v>
      </c>
    </row>
    <row r="303" spans="1:8" x14ac:dyDescent="0.25">
      <c r="A303" s="6" t="s">
        <v>596</v>
      </c>
      <c r="B303" s="6" t="s">
        <v>597</v>
      </c>
      <c r="C303" s="10">
        <v>0</v>
      </c>
      <c r="D303" s="10"/>
      <c r="E303" s="10">
        <f t="shared" si="12"/>
        <v>0</v>
      </c>
      <c r="F303" s="13">
        <v>172370.26</v>
      </c>
      <c r="G303" s="10"/>
      <c r="H303" s="10">
        <f t="shared" si="13"/>
        <v>172370.26</v>
      </c>
    </row>
    <row r="304" spans="1:8" x14ac:dyDescent="0.25">
      <c r="A304" s="6" t="s">
        <v>598</v>
      </c>
      <c r="B304" s="6" t="s">
        <v>599</v>
      </c>
      <c r="C304" s="10">
        <v>0</v>
      </c>
      <c r="D304" s="10"/>
      <c r="E304" s="10">
        <f t="shared" si="12"/>
        <v>0</v>
      </c>
      <c r="F304" s="13">
        <v>851324.89</v>
      </c>
      <c r="G304" s="10"/>
      <c r="H304" s="10">
        <f t="shared" si="13"/>
        <v>851324.89</v>
      </c>
    </row>
    <row r="305" spans="1:8" x14ac:dyDescent="0.25">
      <c r="A305" s="6" t="s">
        <v>600</v>
      </c>
      <c r="B305" s="6" t="s">
        <v>601</v>
      </c>
      <c r="C305" s="10">
        <v>0</v>
      </c>
      <c r="D305" s="10"/>
      <c r="E305" s="10">
        <f t="shared" si="12"/>
        <v>0</v>
      </c>
      <c r="F305" s="13">
        <v>70489.48</v>
      </c>
      <c r="G305" s="10"/>
      <c r="H305" s="10">
        <f t="shared" si="13"/>
        <v>70489.48</v>
      </c>
    </row>
    <row r="306" spans="1:8" x14ac:dyDescent="0.25">
      <c r="A306" s="6" t="s">
        <v>602</v>
      </c>
      <c r="B306" s="6" t="s">
        <v>603</v>
      </c>
      <c r="C306" s="10">
        <v>0</v>
      </c>
      <c r="D306" s="10"/>
      <c r="E306" s="10">
        <f t="shared" si="12"/>
        <v>0</v>
      </c>
      <c r="F306" s="13">
        <v>415543.29</v>
      </c>
      <c r="G306" s="10"/>
      <c r="H306" s="10">
        <f t="shared" si="13"/>
        <v>415543.29</v>
      </c>
    </row>
    <row r="307" spans="1:8" x14ac:dyDescent="0.25">
      <c r="A307" s="6" t="s">
        <v>604</v>
      </c>
      <c r="B307" s="6" t="s">
        <v>605</v>
      </c>
      <c r="C307" s="10">
        <v>0</v>
      </c>
      <c r="D307" s="10"/>
      <c r="E307" s="10">
        <f t="shared" si="12"/>
        <v>0</v>
      </c>
      <c r="F307" s="13">
        <v>99875.75</v>
      </c>
      <c r="G307" s="10"/>
      <c r="H307" s="10">
        <f t="shared" si="13"/>
        <v>99875.75</v>
      </c>
    </row>
    <row r="308" spans="1:8" x14ac:dyDescent="0.25">
      <c r="A308" s="6" t="s">
        <v>606</v>
      </c>
      <c r="B308" s="6" t="s">
        <v>607</v>
      </c>
      <c r="C308" s="10">
        <v>0</v>
      </c>
      <c r="D308" s="10"/>
      <c r="E308" s="10">
        <f t="shared" si="12"/>
        <v>0</v>
      </c>
      <c r="F308" s="13">
        <v>285654.68</v>
      </c>
      <c r="G308" s="10"/>
      <c r="H308" s="10">
        <f t="shared" si="13"/>
        <v>285654.68</v>
      </c>
    </row>
    <row r="309" spans="1:8" x14ac:dyDescent="0.25">
      <c r="A309" s="6" t="s">
        <v>608</v>
      </c>
      <c r="B309" s="6" t="s">
        <v>609</v>
      </c>
      <c r="C309" s="10">
        <v>0</v>
      </c>
      <c r="D309" s="10"/>
      <c r="E309" s="10">
        <f t="shared" si="12"/>
        <v>0</v>
      </c>
      <c r="F309" s="13">
        <v>67732.55</v>
      </c>
      <c r="G309" s="10"/>
      <c r="H309" s="10">
        <f t="shared" si="13"/>
        <v>67732.55</v>
      </c>
    </row>
    <row r="310" spans="1:8" x14ac:dyDescent="0.25">
      <c r="A310" s="6" t="s">
        <v>610</v>
      </c>
      <c r="B310" s="6" t="s">
        <v>611</v>
      </c>
      <c r="C310" s="10">
        <v>0</v>
      </c>
      <c r="D310" s="10"/>
      <c r="E310" s="10">
        <f t="shared" si="12"/>
        <v>0</v>
      </c>
      <c r="F310" s="13">
        <v>44862.64</v>
      </c>
      <c r="G310" s="10"/>
      <c r="H310" s="10">
        <f t="shared" si="13"/>
        <v>44862.64</v>
      </c>
    </row>
    <row r="311" spans="1:8" x14ac:dyDescent="0.25">
      <c r="A311" s="6" t="s">
        <v>612</v>
      </c>
      <c r="B311" s="6" t="s">
        <v>613</v>
      </c>
      <c r="C311" s="10">
        <v>0</v>
      </c>
      <c r="D311" s="10"/>
      <c r="E311" s="10">
        <f t="shared" si="12"/>
        <v>0</v>
      </c>
      <c r="F311" s="13">
        <v>271494.13</v>
      </c>
      <c r="G311" s="10"/>
      <c r="H311" s="10">
        <f t="shared" si="13"/>
        <v>271494.13</v>
      </c>
    </row>
    <row r="312" spans="1:8" x14ac:dyDescent="0.25">
      <c r="A312" s="6" t="s">
        <v>614</v>
      </c>
      <c r="B312" s="6" t="s">
        <v>615</v>
      </c>
      <c r="C312" s="10">
        <v>0</v>
      </c>
      <c r="D312" s="10"/>
      <c r="E312" s="10">
        <f t="shared" si="12"/>
        <v>0</v>
      </c>
      <c r="F312" s="13">
        <v>291607.13</v>
      </c>
      <c r="G312" s="10"/>
      <c r="H312" s="10">
        <f t="shared" si="13"/>
        <v>291607.13</v>
      </c>
    </row>
    <row r="313" spans="1:8" x14ac:dyDescent="0.25">
      <c r="A313" s="6" t="s">
        <v>616</v>
      </c>
      <c r="B313" s="6" t="s">
        <v>617</v>
      </c>
      <c r="C313" s="10">
        <v>0</v>
      </c>
      <c r="D313" s="10"/>
      <c r="E313" s="10">
        <f t="shared" si="12"/>
        <v>0</v>
      </c>
      <c r="F313" s="13">
        <v>609968.93000000005</v>
      </c>
      <c r="G313" s="10"/>
      <c r="H313" s="10">
        <f t="shared" si="13"/>
        <v>609968.93000000005</v>
      </c>
    </row>
    <row r="314" spans="1:8" x14ac:dyDescent="0.25">
      <c r="A314" s="6" t="s">
        <v>618</v>
      </c>
      <c r="B314" s="6" t="s">
        <v>619</v>
      </c>
      <c r="C314" s="10">
        <v>0</v>
      </c>
      <c r="D314" s="10"/>
      <c r="E314" s="10">
        <f t="shared" si="12"/>
        <v>0</v>
      </c>
      <c r="F314" s="13">
        <v>207207.73</v>
      </c>
      <c r="G314" s="10"/>
      <c r="H314" s="10">
        <f t="shared" si="13"/>
        <v>207207.73</v>
      </c>
    </row>
    <row r="315" spans="1:8" x14ac:dyDescent="0.25">
      <c r="A315" s="6" t="s">
        <v>620</v>
      </c>
      <c r="B315" s="6" t="s">
        <v>621</v>
      </c>
      <c r="C315" s="10">
        <v>0</v>
      </c>
      <c r="D315" s="10"/>
      <c r="E315" s="10">
        <f t="shared" si="12"/>
        <v>0</v>
      </c>
      <c r="F315" s="13">
        <v>649631</v>
      </c>
      <c r="G315" s="10"/>
      <c r="H315" s="10">
        <f t="shared" si="13"/>
        <v>649631</v>
      </c>
    </row>
    <row r="316" spans="1:8" x14ac:dyDescent="0.25">
      <c r="A316" s="6" t="s">
        <v>622</v>
      </c>
      <c r="B316" s="6" t="s">
        <v>623</v>
      </c>
      <c r="C316" s="10">
        <v>0</v>
      </c>
      <c r="D316" s="10"/>
      <c r="E316" s="10">
        <f t="shared" si="12"/>
        <v>0</v>
      </c>
      <c r="F316" s="13">
        <v>911789.19</v>
      </c>
      <c r="G316" s="10"/>
      <c r="H316" s="10">
        <f t="shared" si="13"/>
        <v>911789.19</v>
      </c>
    </row>
    <row r="317" spans="1:8" x14ac:dyDescent="0.25">
      <c r="A317" s="6" t="s">
        <v>624</v>
      </c>
      <c r="B317" s="6" t="s">
        <v>625</v>
      </c>
      <c r="C317" s="10">
        <v>0</v>
      </c>
      <c r="D317" s="10"/>
      <c r="E317" s="10">
        <f t="shared" si="12"/>
        <v>0</v>
      </c>
      <c r="F317" s="13">
        <v>30263.48</v>
      </c>
      <c r="G317" s="10"/>
      <c r="H317" s="10">
        <f t="shared" si="13"/>
        <v>30263.48</v>
      </c>
    </row>
    <row r="318" spans="1:8" x14ac:dyDescent="0.25">
      <c r="A318" s="6" t="s">
        <v>626</v>
      </c>
      <c r="B318" s="6" t="s">
        <v>627</v>
      </c>
      <c r="C318" s="10">
        <v>0</v>
      </c>
      <c r="D318" s="10"/>
      <c r="E318" s="10">
        <f t="shared" si="12"/>
        <v>0</v>
      </c>
      <c r="F318" s="13">
        <v>706711.81</v>
      </c>
      <c r="G318" s="10"/>
      <c r="H318" s="10">
        <f t="shared" si="13"/>
        <v>706711.81</v>
      </c>
    </row>
    <row r="319" spans="1:8" x14ac:dyDescent="0.25">
      <c r="A319" s="6" t="s">
        <v>628</v>
      </c>
      <c r="B319" s="6" t="s">
        <v>629</v>
      </c>
      <c r="C319" s="10">
        <v>0</v>
      </c>
      <c r="D319" s="10"/>
      <c r="E319" s="10">
        <f t="shared" si="12"/>
        <v>0</v>
      </c>
      <c r="F319" s="13">
        <v>45739.839999999997</v>
      </c>
      <c r="G319" s="10"/>
      <c r="H319" s="10">
        <f t="shared" si="13"/>
        <v>45739.839999999997</v>
      </c>
    </row>
    <row r="320" spans="1:8" x14ac:dyDescent="0.25">
      <c r="A320" s="6" t="s">
        <v>630</v>
      </c>
      <c r="B320" s="6" t="s">
        <v>631</v>
      </c>
      <c r="C320" s="10">
        <v>0</v>
      </c>
      <c r="D320" s="10"/>
      <c r="E320" s="10">
        <f t="shared" si="12"/>
        <v>0</v>
      </c>
      <c r="F320" s="13">
        <v>109963.58</v>
      </c>
      <c r="G320" s="10"/>
      <c r="H320" s="10">
        <f t="shared" si="13"/>
        <v>109963.58</v>
      </c>
    </row>
    <row r="321" spans="1:8" x14ac:dyDescent="0.25">
      <c r="A321" s="6" t="s">
        <v>632</v>
      </c>
      <c r="B321" s="6" t="s">
        <v>633</v>
      </c>
      <c r="C321" s="10">
        <v>0</v>
      </c>
      <c r="D321" s="10"/>
      <c r="E321" s="10">
        <f t="shared" si="12"/>
        <v>0</v>
      </c>
      <c r="F321" s="13">
        <v>118986.23</v>
      </c>
      <c r="G321" s="10"/>
      <c r="H321" s="10">
        <f t="shared" si="13"/>
        <v>118986.23</v>
      </c>
    </row>
    <row r="322" spans="1:8" s="9" customFormat="1" x14ac:dyDescent="0.25">
      <c r="A322" s="8" t="s">
        <v>634</v>
      </c>
      <c r="B322" s="8" t="s">
        <v>635</v>
      </c>
      <c r="C322" s="10">
        <v>0</v>
      </c>
      <c r="D322" s="10"/>
      <c r="E322" s="10">
        <f t="shared" si="12"/>
        <v>0</v>
      </c>
      <c r="F322" s="13">
        <v>46241.1</v>
      </c>
      <c r="G322" s="10"/>
      <c r="H322" s="10">
        <f t="shared" si="13"/>
        <v>46241.1</v>
      </c>
    </row>
    <row r="323" spans="1:8" s="9" customFormat="1" x14ac:dyDescent="0.25">
      <c r="A323" s="8" t="s">
        <v>636</v>
      </c>
      <c r="B323" s="8" t="s">
        <v>637</v>
      </c>
      <c r="C323" s="10">
        <v>0</v>
      </c>
      <c r="D323" s="10"/>
      <c r="E323" s="10">
        <f t="shared" si="12"/>
        <v>0</v>
      </c>
      <c r="F323" s="13">
        <v>78760.240000000005</v>
      </c>
      <c r="G323" s="10"/>
      <c r="H323" s="10">
        <f t="shared" si="13"/>
        <v>78760.240000000005</v>
      </c>
    </row>
    <row r="324" spans="1:8" x14ac:dyDescent="0.25">
      <c r="A324" s="6" t="s">
        <v>638</v>
      </c>
      <c r="B324" s="6" t="s">
        <v>639</v>
      </c>
      <c r="C324" s="10">
        <v>0</v>
      </c>
      <c r="D324" s="10"/>
      <c r="E324" s="10">
        <f t="shared" si="12"/>
        <v>0</v>
      </c>
      <c r="F324" s="13">
        <v>3119080.96</v>
      </c>
      <c r="G324" s="10"/>
      <c r="H324" s="10">
        <f t="shared" si="13"/>
        <v>3119080.96</v>
      </c>
    </row>
    <row r="325" spans="1:8" x14ac:dyDescent="0.25">
      <c r="A325" s="6" t="s">
        <v>640</v>
      </c>
      <c r="B325" s="6" t="s">
        <v>641</v>
      </c>
      <c r="C325" s="10">
        <v>0</v>
      </c>
      <c r="D325" s="10"/>
      <c r="E325" s="10">
        <f t="shared" si="12"/>
        <v>0</v>
      </c>
      <c r="F325" s="13">
        <v>60902.91</v>
      </c>
      <c r="G325" s="10"/>
      <c r="H325" s="10">
        <f t="shared" si="13"/>
        <v>60902.91</v>
      </c>
    </row>
    <row r="326" spans="1:8" x14ac:dyDescent="0.25">
      <c r="A326" s="6" t="s">
        <v>642</v>
      </c>
      <c r="B326" s="6" t="s">
        <v>643</v>
      </c>
      <c r="C326" s="10">
        <v>0</v>
      </c>
      <c r="D326" s="10"/>
      <c r="E326" s="10">
        <f t="shared" si="12"/>
        <v>0</v>
      </c>
      <c r="F326" s="13">
        <v>44236.06</v>
      </c>
      <c r="G326" s="10"/>
      <c r="H326" s="10">
        <f t="shared" si="13"/>
        <v>44236.06</v>
      </c>
    </row>
    <row r="327" spans="1:8" x14ac:dyDescent="0.25">
      <c r="A327" s="6" t="s">
        <v>644</v>
      </c>
      <c r="B327" s="6" t="s">
        <v>645</v>
      </c>
      <c r="C327" s="10">
        <v>0</v>
      </c>
      <c r="D327" s="10"/>
      <c r="E327" s="10">
        <f t="shared" si="12"/>
        <v>0</v>
      </c>
      <c r="F327" s="13">
        <v>47055.64</v>
      </c>
      <c r="G327" s="10"/>
      <c r="H327" s="10">
        <f t="shared" si="13"/>
        <v>47055.64</v>
      </c>
    </row>
    <row r="328" spans="1:8" x14ac:dyDescent="0.25">
      <c r="A328" s="6" t="s">
        <v>646</v>
      </c>
      <c r="B328" s="6" t="s">
        <v>647</v>
      </c>
      <c r="C328" s="10">
        <v>0</v>
      </c>
      <c r="D328" s="10"/>
      <c r="E328" s="10">
        <f t="shared" ref="E328:E391" si="14">C328-D328</f>
        <v>0</v>
      </c>
      <c r="F328" s="13">
        <v>49248.65</v>
      </c>
      <c r="G328" s="10"/>
      <c r="H328" s="10">
        <f t="shared" ref="H328:H391" si="15">F328</f>
        <v>49248.65</v>
      </c>
    </row>
    <row r="329" spans="1:8" x14ac:dyDescent="0.25">
      <c r="A329" s="6" t="s">
        <v>648</v>
      </c>
      <c r="B329" s="6" t="s">
        <v>649</v>
      </c>
      <c r="C329" s="10">
        <v>0</v>
      </c>
      <c r="D329" s="10"/>
      <c r="E329" s="10">
        <f t="shared" si="14"/>
        <v>0</v>
      </c>
      <c r="F329" s="13">
        <v>150628.18</v>
      </c>
      <c r="G329" s="10"/>
      <c r="H329" s="10">
        <f t="shared" si="15"/>
        <v>150628.18</v>
      </c>
    </row>
    <row r="330" spans="1:8" x14ac:dyDescent="0.25">
      <c r="A330" s="6" t="s">
        <v>650</v>
      </c>
      <c r="B330" s="6" t="s">
        <v>651</v>
      </c>
      <c r="C330" s="10">
        <v>0</v>
      </c>
      <c r="D330" s="10"/>
      <c r="E330" s="10">
        <f t="shared" si="14"/>
        <v>0</v>
      </c>
      <c r="F330" s="13">
        <v>3020333.03</v>
      </c>
      <c r="G330" s="10"/>
      <c r="H330" s="10">
        <f t="shared" si="15"/>
        <v>3020333.03</v>
      </c>
    </row>
    <row r="331" spans="1:8" x14ac:dyDescent="0.25">
      <c r="A331" s="6" t="s">
        <v>652</v>
      </c>
      <c r="B331" s="6" t="s">
        <v>653</v>
      </c>
      <c r="C331" s="10">
        <v>0</v>
      </c>
      <c r="D331" s="10"/>
      <c r="E331" s="10">
        <f t="shared" si="14"/>
        <v>0</v>
      </c>
      <c r="F331" s="13">
        <v>747501.72</v>
      </c>
      <c r="G331" s="10"/>
      <c r="H331" s="10">
        <f t="shared" si="15"/>
        <v>747501.72</v>
      </c>
    </row>
    <row r="332" spans="1:8" x14ac:dyDescent="0.25">
      <c r="A332" s="6" t="s">
        <v>654</v>
      </c>
      <c r="B332" s="6" t="s">
        <v>655</v>
      </c>
      <c r="C332" s="10">
        <v>0</v>
      </c>
      <c r="D332" s="10"/>
      <c r="E332" s="10">
        <f t="shared" si="14"/>
        <v>0</v>
      </c>
      <c r="F332" s="13">
        <v>316544.74</v>
      </c>
      <c r="G332" s="10"/>
      <c r="H332" s="10">
        <f t="shared" si="15"/>
        <v>316544.74</v>
      </c>
    </row>
    <row r="333" spans="1:8" x14ac:dyDescent="0.25">
      <c r="A333" s="6" t="s">
        <v>656</v>
      </c>
      <c r="B333" s="6" t="s">
        <v>657</v>
      </c>
      <c r="C333" s="10">
        <v>0</v>
      </c>
      <c r="D333" s="10"/>
      <c r="E333" s="10">
        <f t="shared" si="14"/>
        <v>0</v>
      </c>
      <c r="F333" s="13">
        <v>969872.52</v>
      </c>
      <c r="G333" s="10"/>
      <c r="H333" s="10">
        <f t="shared" si="15"/>
        <v>969872.52</v>
      </c>
    </row>
    <row r="334" spans="1:8" x14ac:dyDescent="0.25">
      <c r="A334" s="6" t="s">
        <v>658</v>
      </c>
      <c r="B334" s="6" t="s">
        <v>659</v>
      </c>
      <c r="C334" s="10">
        <v>0</v>
      </c>
      <c r="D334" s="10"/>
      <c r="E334" s="10">
        <f t="shared" si="14"/>
        <v>0</v>
      </c>
      <c r="F334" s="13">
        <v>90289.19</v>
      </c>
      <c r="G334" s="10"/>
      <c r="H334" s="10">
        <f t="shared" si="15"/>
        <v>90289.19</v>
      </c>
    </row>
    <row r="335" spans="1:8" x14ac:dyDescent="0.25">
      <c r="A335" s="6" t="s">
        <v>660</v>
      </c>
      <c r="B335" s="6" t="s">
        <v>661</v>
      </c>
      <c r="C335" s="10">
        <v>0</v>
      </c>
      <c r="D335" s="10"/>
      <c r="E335" s="10">
        <f t="shared" si="14"/>
        <v>0</v>
      </c>
      <c r="F335" s="13">
        <v>72243.88</v>
      </c>
      <c r="G335" s="10"/>
      <c r="H335" s="10">
        <f t="shared" si="15"/>
        <v>72243.88</v>
      </c>
    </row>
    <row r="336" spans="1:8" x14ac:dyDescent="0.25">
      <c r="A336" s="6" t="s">
        <v>662</v>
      </c>
      <c r="B336" s="6" t="s">
        <v>663</v>
      </c>
      <c r="C336" s="10">
        <v>0</v>
      </c>
      <c r="D336" s="10"/>
      <c r="E336" s="10">
        <f t="shared" si="14"/>
        <v>0</v>
      </c>
      <c r="F336" s="13">
        <v>269175.81</v>
      </c>
      <c r="G336" s="10"/>
      <c r="H336" s="10">
        <f t="shared" si="15"/>
        <v>269175.81</v>
      </c>
    </row>
    <row r="337" spans="1:8" x14ac:dyDescent="0.25">
      <c r="A337" s="6" t="s">
        <v>664</v>
      </c>
      <c r="B337" s="6" t="s">
        <v>665</v>
      </c>
      <c r="C337" s="10">
        <v>0</v>
      </c>
      <c r="D337" s="10"/>
      <c r="E337" s="10">
        <f t="shared" si="14"/>
        <v>0</v>
      </c>
      <c r="F337" s="13">
        <v>61529.48</v>
      </c>
      <c r="G337" s="10"/>
      <c r="H337" s="10">
        <f t="shared" si="15"/>
        <v>61529.48</v>
      </c>
    </row>
    <row r="338" spans="1:8" x14ac:dyDescent="0.25">
      <c r="A338" s="6" t="s">
        <v>666</v>
      </c>
      <c r="B338" s="6" t="s">
        <v>667</v>
      </c>
      <c r="C338" s="10">
        <v>0</v>
      </c>
      <c r="D338" s="10"/>
      <c r="E338" s="10">
        <f t="shared" si="14"/>
        <v>0</v>
      </c>
      <c r="F338" s="13">
        <v>23371.18</v>
      </c>
      <c r="G338" s="10"/>
      <c r="H338" s="10">
        <f t="shared" si="15"/>
        <v>23371.18</v>
      </c>
    </row>
    <row r="339" spans="1:8" x14ac:dyDescent="0.25">
      <c r="A339" s="6" t="s">
        <v>668</v>
      </c>
      <c r="B339" s="6" t="s">
        <v>669</v>
      </c>
      <c r="C339" s="10">
        <v>0</v>
      </c>
      <c r="D339" s="10"/>
      <c r="E339" s="10">
        <f t="shared" si="14"/>
        <v>0</v>
      </c>
      <c r="F339" s="13">
        <v>206393.18</v>
      </c>
      <c r="G339" s="10"/>
      <c r="H339" s="10">
        <f t="shared" si="15"/>
        <v>206393.18</v>
      </c>
    </row>
    <row r="340" spans="1:8" x14ac:dyDescent="0.25">
      <c r="A340" s="6" t="s">
        <v>670</v>
      </c>
      <c r="B340" s="6" t="s">
        <v>671</v>
      </c>
      <c r="C340" s="10">
        <v>0</v>
      </c>
      <c r="D340" s="10"/>
      <c r="E340" s="10">
        <f t="shared" si="14"/>
        <v>0</v>
      </c>
      <c r="F340" s="13">
        <v>3166763.17</v>
      </c>
      <c r="G340" s="10"/>
      <c r="H340" s="10">
        <f t="shared" si="15"/>
        <v>3166763.17</v>
      </c>
    </row>
    <row r="341" spans="1:8" x14ac:dyDescent="0.25">
      <c r="A341" s="6" t="s">
        <v>672</v>
      </c>
      <c r="B341" s="6" t="s">
        <v>673</v>
      </c>
      <c r="C341" s="10">
        <v>0</v>
      </c>
      <c r="D341" s="10"/>
      <c r="E341" s="10">
        <f t="shared" si="14"/>
        <v>0</v>
      </c>
      <c r="F341" s="13">
        <v>54323.89</v>
      </c>
      <c r="G341" s="10"/>
      <c r="H341" s="10">
        <f t="shared" si="15"/>
        <v>54323.89</v>
      </c>
    </row>
    <row r="342" spans="1:8" x14ac:dyDescent="0.25">
      <c r="A342" s="6" t="s">
        <v>674</v>
      </c>
      <c r="B342" s="6" t="s">
        <v>675</v>
      </c>
      <c r="C342" s="10">
        <v>0</v>
      </c>
      <c r="D342" s="10"/>
      <c r="E342" s="10">
        <f t="shared" si="14"/>
        <v>0</v>
      </c>
      <c r="F342" s="13">
        <v>106329.46</v>
      </c>
      <c r="G342" s="10"/>
      <c r="H342" s="10">
        <f t="shared" si="15"/>
        <v>106329.46</v>
      </c>
    </row>
    <row r="343" spans="1:8" x14ac:dyDescent="0.25">
      <c r="A343" s="6" t="s">
        <v>676</v>
      </c>
      <c r="B343" s="6" t="s">
        <v>677</v>
      </c>
      <c r="C343" s="10">
        <v>0</v>
      </c>
      <c r="D343" s="10"/>
      <c r="E343" s="10">
        <f t="shared" si="14"/>
        <v>0</v>
      </c>
      <c r="F343" s="13">
        <v>351883.46</v>
      </c>
      <c r="G343" s="10"/>
      <c r="H343" s="10">
        <f t="shared" si="15"/>
        <v>351883.46</v>
      </c>
    </row>
    <row r="344" spans="1:8" x14ac:dyDescent="0.25">
      <c r="A344" s="6" t="s">
        <v>678</v>
      </c>
      <c r="B344" s="6" t="s">
        <v>679</v>
      </c>
      <c r="C344" s="10">
        <v>0</v>
      </c>
      <c r="D344" s="10"/>
      <c r="E344" s="10">
        <f t="shared" si="14"/>
        <v>0</v>
      </c>
      <c r="F344" s="13">
        <v>649192.4</v>
      </c>
      <c r="G344" s="10"/>
      <c r="H344" s="10">
        <f t="shared" si="15"/>
        <v>649192.4</v>
      </c>
    </row>
    <row r="345" spans="1:8" x14ac:dyDescent="0.25">
      <c r="A345" s="6" t="s">
        <v>680</v>
      </c>
      <c r="B345" s="6" t="s">
        <v>681</v>
      </c>
      <c r="C345" s="10">
        <v>0</v>
      </c>
      <c r="D345" s="10"/>
      <c r="E345" s="10">
        <f t="shared" si="14"/>
        <v>0</v>
      </c>
      <c r="F345" s="13">
        <v>272747.28000000003</v>
      </c>
      <c r="G345" s="10"/>
      <c r="H345" s="10">
        <f t="shared" si="15"/>
        <v>272747.28000000003</v>
      </c>
    </row>
    <row r="346" spans="1:8" x14ac:dyDescent="0.25">
      <c r="A346" s="6" t="s">
        <v>682</v>
      </c>
      <c r="B346" s="6" t="s">
        <v>683</v>
      </c>
      <c r="C346" s="10">
        <v>0</v>
      </c>
      <c r="D346" s="10"/>
      <c r="E346" s="10">
        <f t="shared" si="14"/>
        <v>0</v>
      </c>
      <c r="F346" s="13">
        <v>109462.32</v>
      </c>
      <c r="G346" s="10"/>
      <c r="H346" s="10">
        <f t="shared" si="15"/>
        <v>109462.32</v>
      </c>
    </row>
    <row r="347" spans="1:8" x14ac:dyDescent="0.25">
      <c r="A347" s="6" t="s">
        <v>684</v>
      </c>
      <c r="B347" s="6" t="s">
        <v>685</v>
      </c>
      <c r="C347" s="10">
        <v>0</v>
      </c>
      <c r="D347" s="10"/>
      <c r="E347" s="10">
        <f t="shared" si="14"/>
        <v>0</v>
      </c>
      <c r="F347" s="13">
        <v>15100.41</v>
      </c>
      <c r="G347" s="10"/>
      <c r="H347" s="10">
        <f t="shared" si="15"/>
        <v>15100.41</v>
      </c>
    </row>
    <row r="348" spans="1:8" x14ac:dyDescent="0.25">
      <c r="A348" s="6" t="s">
        <v>686</v>
      </c>
      <c r="B348" s="6" t="s">
        <v>687</v>
      </c>
      <c r="C348" s="10">
        <v>0</v>
      </c>
      <c r="D348" s="10"/>
      <c r="E348" s="10">
        <f t="shared" si="14"/>
        <v>0</v>
      </c>
      <c r="F348" s="13">
        <v>257208.26</v>
      </c>
      <c r="G348" s="10"/>
      <c r="H348" s="10">
        <f t="shared" si="15"/>
        <v>257208.26</v>
      </c>
    </row>
    <row r="349" spans="1:8" x14ac:dyDescent="0.25">
      <c r="A349" s="6" t="s">
        <v>688</v>
      </c>
      <c r="B349" s="6" t="s">
        <v>689</v>
      </c>
      <c r="C349" s="10">
        <v>0</v>
      </c>
      <c r="D349" s="10"/>
      <c r="E349" s="10">
        <f t="shared" si="14"/>
        <v>0</v>
      </c>
      <c r="F349" s="13">
        <v>125251.97</v>
      </c>
      <c r="G349" s="10"/>
      <c r="H349" s="10">
        <f t="shared" si="15"/>
        <v>125251.97</v>
      </c>
    </row>
    <row r="350" spans="1:8" x14ac:dyDescent="0.25">
      <c r="A350" s="6" t="s">
        <v>690</v>
      </c>
      <c r="B350" s="6" t="s">
        <v>691</v>
      </c>
      <c r="C350" s="10">
        <v>0</v>
      </c>
      <c r="D350" s="10"/>
      <c r="E350" s="10">
        <f t="shared" si="14"/>
        <v>0</v>
      </c>
      <c r="F350" s="13">
        <v>176004.39</v>
      </c>
      <c r="G350" s="10"/>
      <c r="H350" s="10">
        <f t="shared" si="15"/>
        <v>176004.39</v>
      </c>
    </row>
    <row r="351" spans="1:8" x14ac:dyDescent="0.25">
      <c r="A351" s="6" t="s">
        <v>692</v>
      </c>
      <c r="B351" s="6" t="s">
        <v>693</v>
      </c>
      <c r="C351" s="10">
        <v>0</v>
      </c>
      <c r="D351" s="10"/>
      <c r="E351" s="10">
        <f t="shared" si="14"/>
        <v>0</v>
      </c>
      <c r="F351" s="13">
        <v>262408.82</v>
      </c>
      <c r="G351" s="10"/>
      <c r="H351" s="10">
        <f t="shared" si="15"/>
        <v>262408.82</v>
      </c>
    </row>
    <row r="352" spans="1:8" x14ac:dyDescent="0.25">
      <c r="A352" s="6" t="s">
        <v>694</v>
      </c>
      <c r="B352" s="6" t="s">
        <v>695</v>
      </c>
      <c r="C352" s="10">
        <v>0</v>
      </c>
      <c r="D352" s="10"/>
      <c r="E352" s="10">
        <f t="shared" si="14"/>
        <v>0</v>
      </c>
      <c r="F352" s="13">
        <v>96617.57</v>
      </c>
      <c r="G352" s="10"/>
      <c r="H352" s="10">
        <f t="shared" si="15"/>
        <v>96617.57</v>
      </c>
    </row>
    <row r="353" spans="1:8" x14ac:dyDescent="0.25">
      <c r="A353" s="6" t="s">
        <v>696</v>
      </c>
      <c r="B353" s="6" t="s">
        <v>697</v>
      </c>
      <c r="C353" s="10">
        <v>0</v>
      </c>
      <c r="D353" s="10"/>
      <c r="E353" s="10">
        <f t="shared" si="14"/>
        <v>0</v>
      </c>
      <c r="F353" s="13">
        <v>263286.02</v>
      </c>
      <c r="G353" s="10"/>
      <c r="H353" s="10">
        <f t="shared" si="15"/>
        <v>263286.02</v>
      </c>
    </row>
    <row r="354" spans="1:8" x14ac:dyDescent="0.25">
      <c r="A354" s="6" t="s">
        <v>698</v>
      </c>
      <c r="B354" s="6" t="s">
        <v>699</v>
      </c>
      <c r="C354" s="10">
        <v>0</v>
      </c>
      <c r="D354" s="10"/>
      <c r="E354" s="10">
        <f t="shared" si="14"/>
        <v>0</v>
      </c>
      <c r="F354" s="13">
        <v>513288.69</v>
      </c>
      <c r="G354" s="10"/>
      <c r="H354" s="10">
        <f t="shared" si="15"/>
        <v>513288.69</v>
      </c>
    </row>
    <row r="355" spans="1:8" x14ac:dyDescent="0.25">
      <c r="A355" s="6" t="s">
        <v>700</v>
      </c>
      <c r="B355" s="6" t="s">
        <v>701</v>
      </c>
      <c r="C355" s="10">
        <v>0</v>
      </c>
      <c r="D355" s="10"/>
      <c r="E355" s="10">
        <f t="shared" si="14"/>
        <v>0</v>
      </c>
      <c r="F355" s="13">
        <v>137156.85</v>
      </c>
      <c r="G355" s="10"/>
      <c r="H355" s="10">
        <f t="shared" si="15"/>
        <v>137156.85</v>
      </c>
    </row>
    <row r="356" spans="1:8" x14ac:dyDescent="0.25">
      <c r="A356" s="6" t="s">
        <v>702</v>
      </c>
      <c r="B356" s="6" t="s">
        <v>703</v>
      </c>
      <c r="C356" s="10">
        <v>0</v>
      </c>
      <c r="D356" s="10"/>
      <c r="E356" s="10">
        <f t="shared" si="14"/>
        <v>0</v>
      </c>
      <c r="F356" s="13">
        <v>1057530.1000000001</v>
      </c>
      <c r="G356" s="10"/>
      <c r="H356" s="10">
        <f t="shared" si="15"/>
        <v>1057530.1000000001</v>
      </c>
    </row>
    <row r="357" spans="1:8" x14ac:dyDescent="0.25">
      <c r="A357" s="6" t="s">
        <v>704</v>
      </c>
      <c r="B357" s="6" t="s">
        <v>705</v>
      </c>
      <c r="C357" s="10">
        <v>0</v>
      </c>
      <c r="D357" s="10"/>
      <c r="E357" s="10">
        <f t="shared" si="14"/>
        <v>0</v>
      </c>
      <c r="F357" s="13">
        <v>175565.79</v>
      </c>
      <c r="G357" s="10"/>
      <c r="H357" s="10">
        <f t="shared" si="15"/>
        <v>175565.79</v>
      </c>
    </row>
    <row r="358" spans="1:8" x14ac:dyDescent="0.25">
      <c r="A358" s="6" t="s">
        <v>706</v>
      </c>
      <c r="B358" s="6" t="s">
        <v>707</v>
      </c>
      <c r="C358" s="10">
        <v>0</v>
      </c>
      <c r="D358" s="10"/>
      <c r="E358" s="10">
        <f t="shared" si="14"/>
        <v>0</v>
      </c>
      <c r="F358" s="13">
        <v>309527.12</v>
      </c>
      <c r="G358" s="10"/>
      <c r="H358" s="10">
        <f t="shared" si="15"/>
        <v>309527.12</v>
      </c>
    </row>
    <row r="359" spans="1:8" x14ac:dyDescent="0.25">
      <c r="A359" s="6" t="s">
        <v>708</v>
      </c>
      <c r="B359" s="6" t="s">
        <v>709</v>
      </c>
      <c r="C359" s="10">
        <v>0</v>
      </c>
      <c r="D359" s="10"/>
      <c r="E359" s="10">
        <f t="shared" si="14"/>
        <v>0</v>
      </c>
      <c r="F359" s="13">
        <v>150753.49</v>
      </c>
      <c r="G359" s="10"/>
      <c r="H359" s="10">
        <f t="shared" si="15"/>
        <v>150753.49</v>
      </c>
    </row>
    <row r="360" spans="1:8" x14ac:dyDescent="0.25">
      <c r="A360" s="6" t="s">
        <v>710</v>
      </c>
      <c r="B360" s="6" t="s">
        <v>711</v>
      </c>
      <c r="C360" s="10">
        <v>0</v>
      </c>
      <c r="D360" s="10"/>
      <c r="E360" s="10">
        <f t="shared" si="14"/>
        <v>0</v>
      </c>
      <c r="F360" s="13">
        <v>29887.54</v>
      </c>
      <c r="G360" s="10"/>
      <c r="H360" s="10">
        <f t="shared" si="15"/>
        <v>29887.54</v>
      </c>
    </row>
    <row r="361" spans="1:8" x14ac:dyDescent="0.25">
      <c r="A361" s="6" t="s">
        <v>712</v>
      </c>
      <c r="B361" s="6" t="s">
        <v>713</v>
      </c>
      <c r="C361" s="10">
        <v>0</v>
      </c>
      <c r="D361" s="10"/>
      <c r="E361" s="10">
        <f t="shared" si="14"/>
        <v>0</v>
      </c>
      <c r="F361" s="13">
        <v>42669.63</v>
      </c>
      <c r="G361" s="10"/>
      <c r="H361" s="10">
        <f t="shared" si="15"/>
        <v>42669.63</v>
      </c>
    </row>
    <row r="362" spans="1:8" x14ac:dyDescent="0.25">
      <c r="A362" s="6" t="s">
        <v>714</v>
      </c>
      <c r="B362" s="6" t="s">
        <v>715</v>
      </c>
      <c r="C362" s="10">
        <v>0</v>
      </c>
      <c r="D362" s="10"/>
      <c r="E362" s="10">
        <f t="shared" si="14"/>
        <v>0</v>
      </c>
      <c r="F362" s="13">
        <v>136530.28</v>
      </c>
      <c r="G362" s="10"/>
      <c r="H362" s="10">
        <f t="shared" si="15"/>
        <v>136530.28</v>
      </c>
    </row>
    <row r="363" spans="1:8" x14ac:dyDescent="0.25">
      <c r="A363" s="6" t="s">
        <v>716</v>
      </c>
      <c r="B363" s="6" t="s">
        <v>717</v>
      </c>
      <c r="C363" s="10">
        <v>0</v>
      </c>
      <c r="D363" s="10"/>
      <c r="E363" s="10">
        <f t="shared" si="14"/>
        <v>0</v>
      </c>
      <c r="F363" s="13">
        <v>53133.4</v>
      </c>
      <c r="G363" s="10"/>
      <c r="H363" s="10">
        <f t="shared" si="15"/>
        <v>53133.4</v>
      </c>
    </row>
    <row r="364" spans="1:8" x14ac:dyDescent="0.25">
      <c r="A364" s="6" t="s">
        <v>718</v>
      </c>
      <c r="B364" s="6" t="s">
        <v>719</v>
      </c>
      <c r="C364" s="10">
        <v>0</v>
      </c>
      <c r="D364" s="10"/>
      <c r="E364" s="10">
        <f t="shared" si="14"/>
        <v>0</v>
      </c>
      <c r="F364" s="13">
        <v>122683.02</v>
      </c>
      <c r="G364" s="10"/>
      <c r="H364" s="10">
        <f t="shared" si="15"/>
        <v>122683.02</v>
      </c>
    </row>
    <row r="365" spans="1:8" x14ac:dyDescent="0.25">
      <c r="A365" s="6" t="s">
        <v>720</v>
      </c>
      <c r="B365" s="6" t="s">
        <v>721</v>
      </c>
      <c r="C365" s="10">
        <v>0</v>
      </c>
      <c r="D365" s="10"/>
      <c r="E365" s="10">
        <f t="shared" si="14"/>
        <v>0</v>
      </c>
      <c r="F365" s="13">
        <v>39912.71</v>
      </c>
      <c r="G365" s="10"/>
      <c r="H365" s="10">
        <f t="shared" si="15"/>
        <v>39912.71</v>
      </c>
    </row>
    <row r="366" spans="1:8" x14ac:dyDescent="0.25">
      <c r="A366" s="6" t="s">
        <v>722</v>
      </c>
      <c r="B366" s="6" t="s">
        <v>723</v>
      </c>
      <c r="C366" s="10">
        <v>0</v>
      </c>
      <c r="D366" s="10"/>
      <c r="E366" s="10">
        <f t="shared" si="14"/>
        <v>0</v>
      </c>
      <c r="F366" s="13">
        <v>249438.76</v>
      </c>
      <c r="G366" s="10"/>
      <c r="H366" s="10">
        <f t="shared" si="15"/>
        <v>249438.76</v>
      </c>
    </row>
    <row r="367" spans="1:8" x14ac:dyDescent="0.25">
      <c r="A367" s="6" t="s">
        <v>724</v>
      </c>
      <c r="B367" s="6" t="s">
        <v>725</v>
      </c>
      <c r="C367" s="10">
        <v>0</v>
      </c>
      <c r="D367" s="10"/>
      <c r="E367" s="10">
        <f t="shared" si="14"/>
        <v>0</v>
      </c>
      <c r="F367" s="13">
        <v>51692.28</v>
      </c>
      <c r="G367" s="10"/>
      <c r="H367" s="10">
        <f t="shared" si="15"/>
        <v>51692.28</v>
      </c>
    </row>
    <row r="368" spans="1:8" x14ac:dyDescent="0.25">
      <c r="A368" s="6" t="s">
        <v>726</v>
      </c>
      <c r="B368" s="6" t="s">
        <v>727</v>
      </c>
      <c r="C368" s="10">
        <v>0</v>
      </c>
      <c r="D368" s="10"/>
      <c r="E368" s="10">
        <f t="shared" si="14"/>
        <v>0</v>
      </c>
      <c r="F368" s="13">
        <v>93672.68</v>
      </c>
      <c r="G368" s="10"/>
      <c r="H368" s="10">
        <f t="shared" si="15"/>
        <v>93672.68</v>
      </c>
    </row>
    <row r="369" spans="1:8" x14ac:dyDescent="0.25">
      <c r="A369" s="6" t="s">
        <v>728</v>
      </c>
      <c r="B369" s="6" t="s">
        <v>729</v>
      </c>
      <c r="C369" s="10">
        <v>0</v>
      </c>
      <c r="D369" s="10"/>
      <c r="E369" s="10">
        <f t="shared" si="14"/>
        <v>0</v>
      </c>
      <c r="F369" s="13">
        <v>167608.31</v>
      </c>
      <c r="G369" s="10"/>
      <c r="H369" s="10">
        <f t="shared" si="15"/>
        <v>167608.31</v>
      </c>
    </row>
    <row r="370" spans="1:8" x14ac:dyDescent="0.25">
      <c r="A370" s="6" t="s">
        <v>730</v>
      </c>
      <c r="B370" s="6" t="s">
        <v>731</v>
      </c>
      <c r="C370" s="10">
        <v>0</v>
      </c>
      <c r="D370" s="10"/>
      <c r="E370" s="10">
        <f t="shared" si="14"/>
        <v>0</v>
      </c>
      <c r="F370" s="13">
        <v>1168809.48</v>
      </c>
      <c r="G370" s="10"/>
      <c r="H370" s="10">
        <f t="shared" si="15"/>
        <v>1168809.48</v>
      </c>
    </row>
    <row r="371" spans="1:8" x14ac:dyDescent="0.25">
      <c r="A371" s="6" t="s">
        <v>732</v>
      </c>
      <c r="B371" s="6" t="s">
        <v>733</v>
      </c>
      <c r="C371" s="10">
        <v>0</v>
      </c>
      <c r="D371" s="10"/>
      <c r="E371" s="10">
        <f t="shared" si="14"/>
        <v>0</v>
      </c>
      <c r="F371" s="13">
        <v>66354.09</v>
      </c>
      <c r="G371" s="10"/>
      <c r="H371" s="10">
        <f t="shared" si="15"/>
        <v>66354.09</v>
      </c>
    </row>
    <row r="372" spans="1:8" x14ac:dyDescent="0.25">
      <c r="A372" s="6" t="s">
        <v>734</v>
      </c>
      <c r="B372" s="6" t="s">
        <v>735</v>
      </c>
      <c r="C372" s="10">
        <v>0</v>
      </c>
      <c r="D372" s="10"/>
      <c r="E372" s="10">
        <f t="shared" si="14"/>
        <v>0</v>
      </c>
      <c r="F372" s="13">
        <v>230328.28</v>
      </c>
      <c r="G372" s="10"/>
      <c r="H372" s="10">
        <f t="shared" si="15"/>
        <v>230328.28</v>
      </c>
    </row>
    <row r="373" spans="1:8" x14ac:dyDescent="0.25">
      <c r="A373" s="6" t="s">
        <v>736</v>
      </c>
      <c r="B373" s="6" t="s">
        <v>737</v>
      </c>
      <c r="C373" s="10">
        <v>0</v>
      </c>
      <c r="D373" s="10"/>
      <c r="E373" s="10">
        <f t="shared" si="14"/>
        <v>0</v>
      </c>
      <c r="F373" s="13">
        <v>287095.8</v>
      </c>
      <c r="G373" s="10"/>
      <c r="H373" s="10">
        <f t="shared" si="15"/>
        <v>287095.8</v>
      </c>
    </row>
    <row r="374" spans="1:8" x14ac:dyDescent="0.25">
      <c r="A374" s="6" t="s">
        <v>738</v>
      </c>
      <c r="B374" s="6" t="s">
        <v>739</v>
      </c>
      <c r="C374" s="10">
        <v>0</v>
      </c>
      <c r="D374" s="10"/>
      <c r="E374" s="10">
        <f t="shared" si="14"/>
        <v>0</v>
      </c>
      <c r="F374" s="13">
        <v>129512.66</v>
      </c>
      <c r="G374" s="10"/>
      <c r="H374" s="10">
        <f t="shared" si="15"/>
        <v>129512.66</v>
      </c>
    </row>
    <row r="375" spans="1:8" x14ac:dyDescent="0.25">
      <c r="A375" s="6" t="s">
        <v>740</v>
      </c>
      <c r="B375" s="6" t="s">
        <v>741</v>
      </c>
      <c r="C375" s="10">
        <v>0</v>
      </c>
      <c r="D375" s="10"/>
      <c r="E375" s="10">
        <f t="shared" si="14"/>
        <v>0</v>
      </c>
      <c r="F375" s="13">
        <v>137407.48000000001</v>
      </c>
      <c r="G375" s="10"/>
      <c r="H375" s="10">
        <f t="shared" si="15"/>
        <v>137407.48000000001</v>
      </c>
    </row>
    <row r="376" spans="1:8" x14ac:dyDescent="0.25">
      <c r="A376" s="6" t="s">
        <v>742</v>
      </c>
      <c r="B376" s="6" t="s">
        <v>743</v>
      </c>
      <c r="C376" s="10">
        <v>0</v>
      </c>
      <c r="D376" s="10"/>
      <c r="E376" s="10">
        <f t="shared" si="14"/>
        <v>0</v>
      </c>
      <c r="F376" s="13">
        <v>41479.14</v>
      </c>
      <c r="G376" s="10"/>
      <c r="H376" s="10">
        <f t="shared" si="15"/>
        <v>41479.14</v>
      </c>
    </row>
    <row r="377" spans="1:8" x14ac:dyDescent="0.25">
      <c r="A377" s="6" t="s">
        <v>744</v>
      </c>
      <c r="B377" s="6" t="s">
        <v>745</v>
      </c>
      <c r="C377" s="10">
        <v>0</v>
      </c>
      <c r="D377" s="10"/>
      <c r="E377" s="10">
        <f t="shared" si="14"/>
        <v>0</v>
      </c>
      <c r="F377" s="13">
        <v>61780.11</v>
      </c>
      <c r="G377" s="10"/>
      <c r="H377" s="10">
        <f t="shared" si="15"/>
        <v>61780.11</v>
      </c>
    </row>
    <row r="378" spans="1:8" x14ac:dyDescent="0.25">
      <c r="A378" s="6" t="s">
        <v>746</v>
      </c>
      <c r="B378" s="6" t="s">
        <v>747</v>
      </c>
      <c r="C378" s="10">
        <v>0</v>
      </c>
      <c r="D378" s="10"/>
      <c r="E378" s="10">
        <f t="shared" si="14"/>
        <v>0</v>
      </c>
      <c r="F378" s="13">
        <v>82457.02</v>
      </c>
      <c r="G378" s="10"/>
      <c r="H378" s="10">
        <f t="shared" si="15"/>
        <v>82457.02</v>
      </c>
    </row>
    <row r="379" spans="1:8" x14ac:dyDescent="0.25">
      <c r="A379" s="6" t="s">
        <v>748</v>
      </c>
      <c r="B379" s="6" t="s">
        <v>749</v>
      </c>
      <c r="C379" s="10">
        <v>0</v>
      </c>
      <c r="D379" s="10"/>
      <c r="E379" s="10">
        <f t="shared" si="14"/>
        <v>0</v>
      </c>
      <c r="F379" s="13">
        <v>25250.9</v>
      </c>
      <c r="G379" s="10"/>
      <c r="H379" s="10">
        <f t="shared" si="15"/>
        <v>25250.9</v>
      </c>
    </row>
    <row r="380" spans="1:8" x14ac:dyDescent="0.25">
      <c r="A380" s="6" t="s">
        <v>750</v>
      </c>
      <c r="B380" s="6" t="s">
        <v>751</v>
      </c>
      <c r="C380" s="10">
        <v>0</v>
      </c>
      <c r="D380" s="10"/>
      <c r="E380" s="10">
        <f t="shared" si="14"/>
        <v>0</v>
      </c>
      <c r="F380" s="13">
        <v>103071.28</v>
      </c>
      <c r="G380" s="10"/>
      <c r="H380" s="10">
        <f t="shared" si="15"/>
        <v>103071.28</v>
      </c>
    </row>
    <row r="381" spans="1:8" x14ac:dyDescent="0.25">
      <c r="A381" s="6" t="s">
        <v>752</v>
      </c>
      <c r="B381" s="6" t="s">
        <v>753</v>
      </c>
      <c r="C381" s="10">
        <v>0</v>
      </c>
      <c r="D381" s="10"/>
      <c r="E381" s="10">
        <f t="shared" si="14"/>
        <v>0</v>
      </c>
      <c r="F381" s="13">
        <v>827076.51</v>
      </c>
      <c r="G381" s="10"/>
      <c r="H381" s="10">
        <f t="shared" si="15"/>
        <v>827076.51</v>
      </c>
    </row>
    <row r="382" spans="1:8" x14ac:dyDescent="0.25">
      <c r="A382" s="6" t="s">
        <v>754</v>
      </c>
      <c r="B382" s="6" t="s">
        <v>755</v>
      </c>
      <c r="C382" s="10">
        <v>0</v>
      </c>
      <c r="D382" s="10"/>
      <c r="E382" s="10">
        <f t="shared" si="14"/>
        <v>0</v>
      </c>
      <c r="F382" s="13">
        <v>22869.919999999998</v>
      </c>
      <c r="G382" s="10"/>
      <c r="H382" s="10">
        <f t="shared" si="15"/>
        <v>22869.919999999998</v>
      </c>
    </row>
    <row r="383" spans="1:8" x14ac:dyDescent="0.25">
      <c r="A383" s="6" t="s">
        <v>756</v>
      </c>
      <c r="B383" s="6" t="s">
        <v>757</v>
      </c>
      <c r="C383" s="10">
        <v>0</v>
      </c>
      <c r="D383" s="10"/>
      <c r="E383" s="10">
        <f t="shared" si="14"/>
        <v>0</v>
      </c>
      <c r="F383" s="13">
        <v>680458.4</v>
      </c>
      <c r="G383" s="10"/>
      <c r="H383" s="10">
        <f t="shared" si="15"/>
        <v>680458.4</v>
      </c>
    </row>
    <row r="384" spans="1:8" x14ac:dyDescent="0.25">
      <c r="A384" s="6" t="s">
        <v>758</v>
      </c>
      <c r="B384" s="6" t="s">
        <v>759</v>
      </c>
      <c r="C384" s="10">
        <v>0</v>
      </c>
      <c r="D384" s="10"/>
      <c r="E384" s="10">
        <f t="shared" si="14"/>
        <v>0</v>
      </c>
      <c r="F384" s="13">
        <v>233085.2</v>
      </c>
      <c r="G384" s="10"/>
      <c r="H384" s="10">
        <f t="shared" si="15"/>
        <v>233085.2</v>
      </c>
    </row>
    <row r="385" spans="1:8" x14ac:dyDescent="0.25">
      <c r="A385" s="6" t="s">
        <v>760</v>
      </c>
      <c r="B385" s="6" t="s">
        <v>761</v>
      </c>
      <c r="C385" s="10">
        <v>0</v>
      </c>
      <c r="D385" s="10"/>
      <c r="E385" s="10">
        <f t="shared" si="14"/>
        <v>0</v>
      </c>
      <c r="F385" s="13">
        <v>184901.73</v>
      </c>
      <c r="G385" s="10"/>
      <c r="H385" s="10">
        <f t="shared" si="15"/>
        <v>184901.73</v>
      </c>
    </row>
    <row r="386" spans="1:8" x14ac:dyDescent="0.25">
      <c r="A386" s="6" t="s">
        <v>762</v>
      </c>
      <c r="B386" s="6" t="s">
        <v>763</v>
      </c>
      <c r="C386" s="10">
        <v>0</v>
      </c>
      <c r="D386" s="10"/>
      <c r="E386" s="10">
        <f t="shared" si="14"/>
        <v>0</v>
      </c>
      <c r="F386" s="13">
        <v>140477.69</v>
      </c>
      <c r="G386" s="10"/>
      <c r="H386" s="10">
        <f t="shared" si="15"/>
        <v>140477.69</v>
      </c>
    </row>
    <row r="387" spans="1:8" x14ac:dyDescent="0.25">
      <c r="A387" s="6" t="s">
        <v>764</v>
      </c>
      <c r="B387" s="6" t="s">
        <v>765</v>
      </c>
      <c r="C387" s="10">
        <v>0</v>
      </c>
      <c r="D387" s="10"/>
      <c r="E387" s="10">
        <f t="shared" si="14"/>
        <v>0</v>
      </c>
      <c r="F387" s="13">
        <v>184212.5</v>
      </c>
      <c r="G387" s="10"/>
      <c r="H387" s="10">
        <f t="shared" si="15"/>
        <v>184212.5</v>
      </c>
    </row>
    <row r="388" spans="1:8" x14ac:dyDescent="0.25">
      <c r="A388" s="6" t="s">
        <v>766</v>
      </c>
      <c r="B388" s="6" t="s">
        <v>767</v>
      </c>
      <c r="C388" s="10">
        <v>0</v>
      </c>
      <c r="D388" s="10"/>
      <c r="E388" s="10">
        <f t="shared" si="14"/>
        <v>0</v>
      </c>
      <c r="F388" s="13">
        <v>74060.94</v>
      </c>
      <c r="G388" s="10"/>
      <c r="H388" s="10">
        <f t="shared" si="15"/>
        <v>74060.94</v>
      </c>
    </row>
    <row r="389" spans="1:8" x14ac:dyDescent="0.25">
      <c r="A389" s="6" t="s">
        <v>768</v>
      </c>
      <c r="B389" s="6" t="s">
        <v>769</v>
      </c>
      <c r="C389" s="10">
        <v>0</v>
      </c>
      <c r="D389" s="10"/>
      <c r="E389" s="10">
        <f t="shared" si="14"/>
        <v>0</v>
      </c>
      <c r="F389" s="13">
        <v>37281.1</v>
      </c>
      <c r="G389" s="10"/>
      <c r="H389" s="10">
        <f t="shared" si="15"/>
        <v>37281.1</v>
      </c>
    </row>
    <row r="390" spans="1:8" x14ac:dyDescent="0.25">
      <c r="A390" s="6" t="s">
        <v>770</v>
      </c>
      <c r="B390" s="6" t="s">
        <v>771</v>
      </c>
      <c r="C390" s="10">
        <v>0</v>
      </c>
      <c r="D390" s="10"/>
      <c r="E390" s="10">
        <f t="shared" si="14"/>
        <v>0</v>
      </c>
      <c r="F390" s="13">
        <v>300379.15000000002</v>
      </c>
      <c r="G390" s="10"/>
      <c r="H390" s="10">
        <f t="shared" si="15"/>
        <v>300379.15000000002</v>
      </c>
    </row>
    <row r="391" spans="1:8" x14ac:dyDescent="0.25">
      <c r="A391" s="6" t="s">
        <v>772</v>
      </c>
      <c r="B391" s="6" t="s">
        <v>773</v>
      </c>
      <c r="C391" s="10">
        <v>0</v>
      </c>
      <c r="D391" s="10"/>
      <c r="E391" s="10">
        <f t="shared" si="14"/>
        <v>0</v>
      </c>
      <c r="F391" s="13">
        <v>6290919.3700000001</v>
      </c>
      <c r="G391" s="10"/>
      <c r="H391" s="10">
        <f t="shared" si="15"/>
        <v>6290919.3700000001</v>
      </c>
    </row>
    <row r="392" spans="1:8" x14ac:dyDescent="0.25">
      <c r="A392" s="6" t="s">
        <v>774</v>
      </c>
      <c r="B392" s="6" t="s">
        <v>775</v>
      </c>
      <c r="C392" s="10">
        <v>0</v>
      </c>
      <c r="D392" s="10"/>
      <c r="E392" s="10">
        <f t="shared" ref="E392:E455" si="16">C392-D392</f>
        <v>0</v>
      </c>
      <c r="F392" s="13">
        <v>1195438.8400000001</v>
      </c>
      <c r="G392" s="10"/>
      <c r="H392" s="10">
        <f t="shared" ref="H392:H455" si="17">F392</f>
        <v>1195438.8400000001</v>
      </c>
    </row>
    <row r="393" spans="1:8" x14ac:dyDescent="0.25">
      <c r="A393" s="6" t="s">
        <v>776</v>
      </c>
      <c r="B393" s="6" t="s">
        <v>777</v>
      </c>
      <c r="C393" s="10">
        <v>0</v>
      </c>
      <c r="D393" s="10"/>
      <c r="E393" s="10">
        <f t="shared" si="16"/>
        <v>0</v>
      </c>
      <c r="F393" s="13">
        <v>181142.29</v>
      </c>
      <c r="G393" s="10"/>
      <c r="H393" s="10">
        <f t="shared" si="17"/>
        <v>181142.29</v>
      </c>
    </row>
    <row r="394" spans="1:8" x14ac:dyDescent="0.25">
      <c r="A394" s="6" t="s">
        <v>778</v>
      </c>
      <c r="B394" s="6" t="s">
        <v>779</v>
      </c>
      <c r="C394" s="10">
        <v>0</v>
      </c>
      <c r="D394" s="10"/>
      <c r="E394" s="10">
        <f t="shared" si="16"/>
        <v>0</v>
      </c>
      <c r="F394" s="13">
        <v>176004.39</v>
      </c>
      <c r="G394" s="10"/>
      <c r="H394" s="10">
        <f t="shared" si="17"/>
        <v>176004.39</v>
      </c>
    </row>
    <row r="395" spans="1:8" x14ac:dyDescent="0.25">
      <c r="A395" s="6" t="s">
        <v>780</v>
      </c>
      <c r="B395" s="6" t="s">
        <v>781</v>
      </c>
      <c r="C395" s="10">
        <v>0</v>
      </c>
      <c r="D395" s="10"/>
      <c r="E395" s="10">
        <f t="shared" si="16"/>
        <v>0</v>
      </c>
      <c r="F395" s="13">
        <v>56892.84</v>
      </c>
      <c r="G395" s="10"/>
      <c r="H395" s="10">
        <f t="shared" si="17"/>
        <v>56892.84</v>
      </c>
    </row>
    <row r="396" spans="1:8" x14ac:dyDescent="0.25">
      <c r="A396" s="6" t="s">
        <v>782</v>
      </c>
      <c r="B396" s="6" t="s">
        <v>783</v>
      </c>
      <c r="C396" s="10">
        <v>0</v>
      </c>
      <c r="D396" s="10"/>
      <c r="E396" s="10">
        <f t="shared" si="16"/>
        <v>0</v>
      </c>
      <c r="F396" s="13">
        <v>3155547.51</v>
      </c>
      <c r="G396" s="10"/>
      <c r="H396" s="10">
        <f t="shared" si="17"/>
        <v>3155547.51</v>
      </c>
    </row>
    <row r="397" spans="1:8" x14ac:dyDescent="0.25">
      <c r="A397" s="6" t="s">
        <v>784</v>
      </c>
      <c r="B397" s="6" t="s">
        <v>785</v>
      </c>
      <c r="C397" s="10">
        <v>0</v>
      </c>
      <c r="D397" s="10"/>
      <c r="E397" s="10">
        <f t="shared" si="16"/>
        <v>0</v>
      </c>
      <c r="F397" s="13">
        <v>211468.43</v>
      </c>
      <c r="G397" s="10"/>
      <c r="H397" s="10">
        <f t="shared" si="17"/>
        <v>211468.43</v>
      </c>
    </row>
    <row r="398" spans="1:8" x14ac:dyDescent="0.25">
      <c r="A398" s="6" t="s">
        <v>786</v>
      </c>
      <c r="B398" s="6" t="s">
        <v>787</v>
      </c>
      <c r="C398" s="10">
        <v>0</v>
      </c>
      <c r="D398" s="10"/>
      <c r="E398" s="10">
        <f t="shared" si="16"/>
        <v>0</v>
      </c>
      <c r="F398" s="13">
        <v>421433.08</v>
      </c>
      <c r="G398" s="10"/>
      <c r="H398" s="10">
        <f t="shared" si="17"/>
        <v>421433.08</v>
      </c>
    </row>
    <row r="399" spans="1:8" x14ac:dyDescent="0.25">
      <c r="A399" s="6" t="s">
        <v>788</v>
      </c>
      <c r="B399" s="6" t="s">
        <v>789</v>
      </c>
      <c r="C399" s="10">
        <v>0</v>
      </c>
      <c r="D399" s="10"/>
      <c r="E399" s="10">
        <f t="shared" si="16"/>
        <v>0</v>
      </c>
      <c r="F399" s="13">
        <v>261468.96</v>
      </c>
      <c r="G399" s="10"/>
      <c r="H399" s="10">
        <f t="shared" si="17"/>
        <v>261468.96</v>
      </c>
    </row>
    <row r="400" spans="1:8" x14ac:dyDescent="0.25">
      <c r="A400" s="6" t="s">
        <v>790</v>
      </c>
      <c r="B400" s="6" t="s">
        <v>791</v>
      </c>
      <c r="C400" s="10">
        <v>0</v>
      </c>
      <c r="D400" s="10"/>
      <c r="E400" s="10">
        <f t="shared" si="16"/>
        <v>0</v>
      </c>
      <c r="F400" s="13">
        <v>175189.84</v>
      </c>
      <c r="G400" s="10"/>
      <c r="H400" s="10">
        <f t="shared" si="17"/>
        <v>175189.84</v>
      </c>
    </row>
    <row r="401" spans="1:8" x14ac:dyDescent="0.25">
      <c r="A401" s="6" t="s">
        <v>792</v>
      </c>
      <c r="B401" s="6" t="s">
        <v>793</v>
      </c>
      <c r="C401" s="10">
        <v>0</v>
      </c>
      <c r="D401" s="10"/>
      <c r="E401" s="10">
        <f t="shared" si="16"/>
        <v>0</v>
      </c>
      <c r="F401" s="13">
        <v>102068.76</v>
      </c>
      <c r="G401" s="10"/>
      <c r="H401" s="10">
        <f t="shared" si="17"/>
        <v>102068.76</v>
      </c>
    </row>
    <row r="402" spans="1:8" x14ac:dyDescent="0.25">
      <c r="A402" s="6" t="s">
        <v>794</v>
      </c>
      <c r="B402" s="6" t="s">
        <v>795</v>
      </c>
      <c r="C402" s="10">
        <v>0</v>
      </c>
      <c r="D402" s="10"/>
      <c r="E402" s="10">
        <f t="shared" si="16"/>
        <v>0</v>
      </c>
      <c r="F402" s="13">
        <v>204200.18</v>
      </c>
      <c r="G402" s="10"/>
      <c r="H402" s="10">
        <f t="shared" si="17"/>
        <v>204200.18</v>
      </c>
    </row>
    <row r="403" spans="1:8" x14ac:dyDescent="0.25">
      <c r="A403" s="6" t="s">
        <v>796</v>
      </c>
      <c r="B403" s="6" t="s">
        <v>797</v>
      </c>
      <c r="C403" s="10">
        <v>0</v>
      </c>
      <c r="D403" s="10"/>
      <c r="E403" s="10">
        <f t="shared" si="16"/>
        <v>0</v>
      </c>
      <c r="F403" s="13">
        <v>2513999.2999999998</v>
      </c>
      <c r="G403" s="10"/>
      <c r="H403" s="10">
        <f t="shared" si="17"/>
        <v>2513999.2999999998</v>
      </c>
    </row>
    <row r="404" spans="1:8" x14ac:dyDescent="0.25">
      <c r="A404" s="6" t="s">
        <v>798</v>
      </c>
      <c r="B404" s="6" t="s">
        <v>799</v>
      </c>
      <c r="C404" s="10">
        <v>0</v>
      </c>
      <c r="D404" s="10"/>
      <c r="E404" s="10">
        <f t="shared" si="16"/>
        <v>0</v>
      </c>
      <c r="F404" s="13">
        <v>305391.74</v>
      </c>
      <c r="G404" s="10"/>
      <c r="H404" s="10">
        <f t="shared" si="17"/>
        <v>305391.74</v>
      </c>
    </row>
    <row r="405" spans="1:8" x14ac:dyDescent="0.25">
      <c r="A405" s="6" t="s">
        <v>800</v>
      </c>
      <c r="B405" s="6" t="s">
        <v>801</v>
      </c>
      <c r="C405" s="10">
        <v>0</v>
      </c>
      <c r="D405" s="10"/>
      <c r="E405" s="10">
        <f t="shared" si="16"/>
        <v>0</v>
      </c>
      <c r="F405" s="13">
        <v>2626657.15</v>
      </c>
      <c r="G405" s="10"/>
      <c r="H405" s="10">
        <f t="shared" si="17"/>
        <v>2626657.15</v>
      </c>
    </row>
    <row r="406" spans="1:8" x14ac:dyDescent="0.25">
      <c r="A406" s="6" t="s">
        <v>802</v>
      </c>
      <c r="B406" s="6" t="s">
        <v>803</v>
      </c>
      <c r="C406" s="10">
        <v>0</v>
      </c>
      <c r="D406" s="10"/>
      <c r="E406" s="10">
        <f t="shared" si="16"/>
        <v>0</v>
      </c>
      <c r="F406" s="13">
        <v>107331.97</v>
      </c>
      <c r="G406" s="10"/>
      <c r="H406" s="10">
        <f t="shared" si="17"/>
        <v>107331.97</v>
      </c>
    </row>
    <row r="407" spans="1:8" x14ac:dyDescent="0.25">
      <c r="A407" s="6" t="s">
        <v>804</v>
      </c>
      <c r="B407" s="6" t="s">
        <v>805</v>
      </c>
      <c r="C407" s="10">
        <v>0</v>
      </c>
      <c r="D407" s="10"/>
      <c r="E407" s="10">
        <f t="shared" si="16"/>
        <v>0</v>
      </c>
      <c r="F407" s="13">
        <v>1694629.64</v>
      </c>
      <c r="G407" s="10"/>
      <c r="H407" s="10">
        <f t="shared" si="17"/>
        <v>1694629.64</v>
      </c>
    </row>
    <row r="408" spans="1:8" x14ac:dyDescent="0.25">
      <c r="A408" s="6" t="s">
        <v>806</v>
      </c>
      <c r="B408" s="6" t="s">
        <v>807</v>
      </c>
      <c r="C408" s="10">
        <v>0</v>
      </c>
      <c r="D408" s="10"/>
      <c r="E408" s="10">
        <f t="shared" si="16"/>
        <v>0</v>
      </c>
      <c r="F408" s="13">
        <v>66855.350000000006</v>
      </c>
      <c r="G408" s="10"/>
      <c r="H408" s="10">
        <f t="shared" si="17"/>
        <v>66855.350000000006</v>
      </c>
    </row>
    <row r="409" spans="1:8" x14ac:dyDescent="0.25">
      <c r="A409" s="6" t="s">
        <v>808</v>
      </c>
      <c r="B409" s="6" t="s">
        <v>809</v>
      </c>
      <c r="C409" s="10">
        <v>0</v>
      </c>
      <c r="D409" s="10"/>
      <c r="E409" s="10">
        <f t="shared" si="16"/>
        <v>0</v>
      </c>
      <c r="F409" s="13">
        <v>235027.57</v>
      </c>
      <c r="G409" s="10"/>
      <c r="H409" s="10">
        <f t="shared" si="17"/>
        <v>235027.57</v>
      </c>
    </row>
    <row r="410" spans="1:8" x14ac:dyDescent="0.25">
      <c r="A410" s="6" t="s">
        <v>810</v>
      </c>
      <c r="B410" s="6" t="s">
        <v>811</v>
      </c>
      <c r="C410" s="10">
        <v>0</v>
      </c>
      <c r="D410" s="10"/>
      <c r="E410" s="10">
        <f t="shared" si="16"/>
        <v>0</v>
      </c>
      <c r="F410" s="13">
        <v>47682.21</v>
      </c>
      <c r="G410" s="10"/>
      <c r="H410" s="10">
        <f t="shared" si="17"/>
        <v>47682.21</v>
      </c>
    </row>
    <row r="411" spans="1:8" x14ac:dyDescent="0.25">
      <c r="A411" s="6" t="s">
        <v>812</v>
      </c>
      <c r="B411" s="6" t="s">
        <v>813</v>
      </c>
      <c r="C411" s="10">
        <v>0</v>
      </c>
      <c r="D411" s="10"/>
      <c r="E411" s="10">
        <f t="shared" si="16"/>
        <v>0</v>
      </c>
      <c r="F411" s="13">
        <v>113723.02</v>
      </c>
      <c r="G411" s="10"/>
      <c r="H411" s="10">
        <f t="shared" si="17"/>
        <v>113723.02</v>
      </c>
    </row>
    <row r="412" spans="1:8" x14ac:dyDescent="0.25">
      <c r="A412" s="6" t="s">
        <v>814</v>
      </c>
      <c r="B412" s="6" t="s">
        <v>815</v>
      </c>
      <c r="C412" s="10">
        <v>0</v>
      </c>
      <c r="D412" s="10"/>
      <c r="E412" s="10">
        <f t="shared" si="16"/>
        <v>0</v>
      </c>
      <c r="F412" s="13">
        <v>1345189.82</v>
      </c>
      <c r="G412" s="10"/>
      <c r="H412" s="10">
        <f t="shared" si="17"/>
        <v>1345189.82</v>
      </c>
    </row>
    <row r="413" spans="1:8" x14ac:dyDescent="0.25">
      <c r="A413" s="6" t="s">
        <v>816</v>
      </c>
      <c r="B413" s="6" t="s">
        <v>817</v>
      </c>
      <c r="C413" s="10">
        <v>0</v>
      </c>
      <c r="D413" s="10"/>
      <c r="E413" s="10">
        <f t="shared" si="16"/>
        <v>0</v>
      </c>
      <c r="F413" s="13">
        <v>600131.73</v>
      </c>
      <c r="G413" s="10"/>
      <c r="H413" s="10">
        <f t="shared" si="17"/>
        <v>600131.73</v>
      </c>
    </row>
    <row r="414" spans="1:8" x14ac:dyDescent="0.25">
      <c r="A414" s="6" t="s">
        <v>818</v>
      </c>
      <c r="B414" s="6" t="s">
        <v>819</v>
      </c>
      <c r="C414" s="10">
        <v>0</v>
      </c>
      <c r="D414" s="10"/>
      <c r="E414" s="10">
        <f t="shared" si="16"/>
        <v>0</v>
      </c>
      <c r="F414" s="13">
        <v>31266</v>
      </c>
      <c r="G414" s="10"/>
      <c r="H414" s="10">
        <f t="shared" si="17"/>
        <v>31266</v>
      </c>
    </row>
    <row r="415" spans="1:8" x14ac:dyDescent="0.25">
      <c r="A415" s="6" t="s">
        <v>820</v>
      </c>
      <c r="B415" s="6" t="s">
        <v>821</v>
      </c>
      <c r="C415" s="10">
        <v>0</v>
      </c>
      <c r="D415" s="10"/>
      <c r="E415" s="10">
        <f t="shared" si="16"/>
        <v>0</v>
      </c>
      <c r="F415" s="13">
        <v>560093.71</v>
      </c>
      <c r="G415" s="10"/>
      <c r="H415" s="10">
        <f t="shared" si="17"/>
        <v>560093.71</v>
      </c>
    </row>
    <row r="416" spans="1:8" x14ac:dyDescent="0.25">
      <c r="A416" s="6" t="s">
        <v>822</v>
      </c>
      <c r="B416" s="6" t="s">
        <v>823</v>
      </c>
      <c r="C416" s="10">
        <v>0</v>
      </c>
      <c r="D416" s="10"/>
      <c r="E416" s="10">
        <f t="shared" si="16"/>
        <v>0</v>
      </c>
      <c r="F416" s="13">
        <v>214162.69</v>
      </c>
      <c r="G416" s="10"/>
      <c r="H416" s="10">
        <f t="shared" si="17"/>
        <v>214162.69</v>
      </c>
    </row>
    <row r="417" spans="1:8" x14ac:dyDescent="0.25">
      <c r="A417" s="6" t="s">
        <v>824</v>
      </c>
      <c r="B417" s="6" t="s">
        <v>825</v>
      </c>
      <c r="C417" s="10">
        <v>0</v>
      </c>
      <c r="D417" s="10"/>
      <c r="E417" s="10">
        <f t="shared" si="16"/>
        <v>0</v>
      </c>
      <c r="F417" s="13">
        <v>56892.84</v>
      </c>
      <c r="G417" s="10"/>
      <c r="H417" s="10">
        <f t="shared" si="17"/>
        <v>56892.84</v>
      </c>
    </row>
    <row r="418" spans="1:8" x14ac:dyDescent="0.25">
      <c r="A418" s="6" t="s">
        <v>826</v>
      </c>
      <c r="B418" s="6" t="s">
        <v>827</v>
      </c>
      <c r="C418" s="10">
        <v>0</v>
      </c>
      <c r="D418" s="10"/>
      <c r="E418" s="10">
        <f t="shared" si="16"/>
        <v>0</v>
      </c>
      <c r="F418" s="13">
        <v>199124.94</v>
      </c>
      <c r="G418" s="10"/>
      <c r="H418" s="10">
        <f t="shared" si="17"/>
        <v>199124.94</v>
      </c>
    </row>
    <row r="419" spans="1:8" x14ac:dyDescent="0.25">
      <c r="A419" s="6" t="s">
        <v>828</v>
      </c>
      <c r="B419" s="6" t="s">
        <v>829</v>
      </c>
      <c r="C419" s="10">
        <v>0</v>
      </c>
      <c r="D419" s="10"/>
      <c r="E419" s="10">
        <f t="shared" si="16"/>
        <v>0</v>
      </c>
      <c r="F419" s="13">
        <v>3186876.17</v>
      </c>
      <c r="G419" s="10"/>
      <c r="H419" s="10">
        <f t="shared" si="17"/>
        <v>3186876.17</v>
      </c>
    </row>
    <row r="420" spans="1:8" x14ac:dyDescent="0.25">
      <c r="A420" s="6" t="s">
        <v>830</v>
      </c>
      <c r="B420" s="6" t="s">
        <v>831</v>
      </c>
      <c r="C420" s="10">
        <v>0</v>
      </c>
      <c r="D420" s="10"/>
      <c r="E420" s="10">
        <f t="shared" si="16"/>
        <v>0</v>
      </c>
      <c r="F420" s="13">
        <v>751574.45</v>
      </c>
      <c r="G420" s="10"/>
      <c r="H420" s="10">
        <f t="shared" si="17"/>
        <v>751574.45</v>
      </c>
    </row>
    <row r="421" spans="1:8" x14ac:dyDescent="0.25">
      <c r="A421" s="6" t="s">
        <v>832</v>
      </c>
      <c r="B421" s="6" t="s">
        <v>833</v>
      </c>
      <c r="C421" s="10">
        <v>0</v>
      </c>
      <c r="D421" s="10"/>
      <c r="E421" s="10">
        <f t="shared" si="16"/>
        <v>0</v>
      </c>
      <c r="F421" s="13">
        <v>305642.36</v>
      </c>
      <c r="G421" s="10"/>
      <c r="H421" s="10">
        <f t="shared" si="17"/>
        <v>305642.36</v>
      </c>
    </row>
    <row r="422" spans="1:8" x14ac:dyDescent="0.25">
      <c r="A422" s="6" t="s">
        <v>834</v>
      </c>
      <c r="B422" s="6" t="s">
        <v>835</v>
      </c>
      <c r="C422" s="10">
        <v>0</v>
      </c>
      <c r="D422" s="10"/>
      <c r="E422" s="10">
        <f t="shared" si="16"/>
        <v>0</v>
      </c>
      <c r="F422" s="13">
        <v>28885.02</v>
      </c>
      <c r="G422" s="10"/>
      <c r="H422" s="10">
        <f t="shared" si="17"/>
        <v>28885.02</v>
      </c>
    </row>
    <row r="423" spans="1:8" x14ac:dyDescent="0.25">
      <c r="A423" s="6" t="s">
        <v>836</v>
      </c>
      <c r="B423" s="6" t="s">
        <v>837</v>
      </c>
      <c r="C423" s="10">
        <v>0</v>
      </c>
      <c r="D423" s="10"/>
      <c r="E423" s="10">
        <f t="shared" si="16"/>
        <v>0</v>
      </c>
      <c r="F423" s="13">
        <v>606648.09</v>
      </c>
      <c r="G423" s="10"/>
      <c r="H423" s="10">
        <f t="shared" si="17"/>
        <v>606648.09</v>
      </c>
    </row>
    <row r="424" spans="1:8" x14ac:dyDescent="0.25">
      <c r="A424" s="6" t="s">
        <v>838</v>
      </c>
      <c r="B424" s="6" t="s">
        <v>839</v>
      </c>
      <c r="C424" s="10">
        <v>0</v>
      </c>
      <c r="D424" s="10"/>
      <c r="E424" s="10">
        <f t="shared" si="16"/>
        <v>0</v>
      </c>
      <c r="F424" s="13">
        <v>735283.55</v>
      </c>
      <c r="G424" s="10"/>
      <c r="H424" s="10">
        <f t="shared" si="17"/>
        <v>735283.55</v>
      </c>
    </row>
    <row r="425" spans="1:8" x14ac:dyDescent="0.25">
      <c r="A425" s="6" t="s">
        <v>840</v>
      </c>
      <c r="B425" s="6" t="s">
        <v>841</v>
      </c>
      <c r="C425" s="10">
        <v>0</v>
      </c>
      <c r="D425" s="10"/>
      <c r="E425" s="10">
        <f t="shared" si="16"/>
        <v>0</v>
      </c>
      <c r="F425" s="13">
        <v>37093.129999999997</v>
      </c>
      <c r="G425" s="10"/>
      <c r="H425" s="10">
        <f t="shared" si="17"/>
        <v>37093.129999999997</v>
      </c>
    </row>
    <row r="426" spans="1:8" x14ac:dyDescent="0.25">
      <c r="A426" s="6" t="s">
        <v>842</v>
      </c>
      <c r="B426" s="6" t="s">
        <v>843</v>
      </c>
      <c r="C426" s="10">
        <v>0</v>
      </c>
      <c r="D426" s="10"/>
      <c r="E426" s="10">
        <f t="shared" si="16"/>
        <v>0</v>
      </c>
      <c r="F426" s="13">
        <v>105201.63</v>
      </c>
      <c r="G426" s="10"/>
      <c r="H426" s="10">
        <f t="shared" si="17"/>
        <v>105201.63</v>
      </c>
    </row>
    <row r="427" spans="1:8" x14ac:dyDescent="0.25">
      <c r="A427" s="6" t="s">
        <v>844</v>
      </c>
      <c r="B427" s="6" t="s">
        <v>845</v>
      </c>
      <c r="C427" s="10">
        <v>0</v>
      </c>
      <c r="D427" s="10"/>
      <c r="E427" s="10">
        <f t="shared" si="16"/>
        <v>0</v>
      </c>
      <c r="F427" s="13">
        <v>293862.78999999998</v>
      </c>
      <c r="G427" s="10"/>
      <c r="H427" s="10">
        <f t="shared" si="17"/>
        <v>293862.78999999998</v>
      </c>
    </row>
    <row r="428" spans="1:8" x14ac:dyDescent="0.25">
      <c r="A428" s="6" t="s">
        <v>846</v>
      </c>
      <c r="B428" s="6" t="s">
        <v>847</v>
      </c>
      <c r="C428" s="10">
        <v>0</v>
      </c>
      <c r="D428" s="10"/>
      <c r="E428" s="10">
        <f t="shared" si="16"/>
        <v>0</v>
      </c>
      <c r="F428" s="13">
        <v>37782.36</v>
      </c>
      <c r="G428" s="10"/>
      <c r="H428" s="10">
        <f t="shared" si="17"/>
        <v>37782.36</v>
      </c>
    </row>
    <row r="429" spans="1:8" x14ac:dyDescent="0.25">
      <c r="A429" s="6" t="s">
        <v>848</v>
      </c>
      <c r="B429" s="6" t="s">
        <v>849</v>
      </c>
      <c r="C429" s="10">
        <v>0</v>
      </c>
      <c r="D429" s="10"/>
      <c r="E429" s="10">
        <f t="shared" si="16"/>
        <v>0</v>
      </c>
      <c r="F429" s="13">
        <v>28383.759999999998</v>
      </c>
      <c r="G429" s="10"/>
      <c r="H429" s="10">
        <f t="shared" si="17"/>
        <v>28383.759999999998</v>
      </c>
    </row>
    <row r="430" spans="1:8" x14ac:dyDescent="0.25">
      <c r="A430" s="6" t="s">
        <v>850</v>
      </c>
      <c r="B430" s="6" t="s">
        <v>851</v>
      </c>
      <c r="C430" s="10">
        <v>0</v>
      </c>
      <c r="D430" s="10"/>
      <c r="E430" s="10">
        <f t="shared" si="16"/>
        <v>0</v>
      </c>
      <c r="F430" s="13">
        <v>237659.18</v>
      </c>
      <c r="G430" s="10"/>
      <c r="H430" s="10">
        <f t="shared" si="17"/>
        <v>237659.18</v>
      </c>
    </row>
    <row r="431" spans="1:8" x14ac:dyDescent="0.25">
      <c r="A431" s="6" t="s">
        <v>852</v>
      </c>
      <c r="B431" s="6" t="s">
        <v>853</v>
      </c>
      <c r="C431" s="10">
        <v>0</v>
      </c>
      <c r="D431" s="10"/>
      <c r="E431" s="10">
        <f t="shared" si="16"/>
        <v>0</v>
      </c>
      <c r="F431" s="13">
        <v>128948.75</v>
      </c>
      <c r="G431" s="10"/>
      <c r="H431" s="10">
        <f t="shared" si="17"/>
        <v>128948.75</v>
      </c>
    </row>
    <row r="432" spans="1:8" x14ac:dyDescent="0.25">
      <c r="A432" s="6" t="s">
        <v>854</v>
      </c>
      <c r="B432" s="6" t="s">
        <v>855</v>
      </c>
      <c r="C432" s="10">
        <v>0</v>
      </c>
      <c r="D432" s="10"/>
      <c r="E432" s="10">
        <f t="shared" si="16"/>
        <v>0</v>
      </c>
      <c r="F432" s="13">
        <v>561848.11</v>
      </c>
      <c r="G432" s="10"/>
      <c r="H432" s="10">
        <f t="shared" si="17"/>
        <v>561848.11</v>
      </c>
    </row>
    <row r="433" spans="1:8" x14ac:dyDescent="0.25">
      <c r="A433" s="6" t="s">
        <v>856</v>
      </c>
      <c r="B433" s="6" t="s">
        <v>857</v>
      </c>
      <c r="C433" s="10">
        <v>0</v>
      </c>
      <c r="D433" s="10"/>
      <c r="E433" s="10">
        <f t="shared" si="16"/>
        <v>0</v>
      </c>
      <c r="F433" s="13">
        <v>1046753.04</v>
      </c>
      <c r="G433" s="10"/>
      <c r="H433" s="10">
        <f t="shared" si="17"/>
        <v>1046753.04</v>
      </c>
    </row>
    <row r="434" spans="1:8" x14ac:dyDescent="0.25">
      <c r="A434" s="6" t="s">
        <v>858</v>
      </c>
      <c r="B434" s="6" t="s">
        <v>859</v>
      </c>
      <c r="C434" s="10">
        <v>0</v>
      </c>
      <c r="D434" s="10"/>
      <c r="E434" s="10">
        <f t="shared" si="16"/>
        <v>0</v>
      </c>
      <c r="F434" s="13">
        <v>139349.85999999999</v>
      </c>
      <c r="G434" s="10"/>
      <c r="H434" s="10">
        <f t="shared" si="17"/>
        <v>139349.85999999999</v>
      </c>
    </row>
    <row r="435" spans="1:8" x14ac:dyDescent="0.25">
      <c r="A435" s="6" t="s">
        <v>860</v>
      </c>
      <c r="B435" s="6" t="s">
        <v>861</v>
      </c>
      <c r="C435" s="10">
        <v>0</v>
      </c>
      <c r="D435" s="10"/>
      <c r="E435" s="10">
        <f t="shared" si="16"/>
        <v>0</v>
      </c>
      <c r="F435" s="13">
        <v>94988.479999999996</v>
      </c>
      <c r="G435" s="10"/>
      <c r="H435" s="10">
        <f t="shared" si="17"/>
        <v>94988.479999999996</v>
      </c>
    </row>
    <row r="436" spans="1:8" x14ac:dyDescent="0.25">
      <c r="A436" s="6" t="s">
        <v>862</v>
      </c>
      <c r="B436" s="6" t="s">
        <v>863</v>
      </c>
      <c r="C436" s="10">
        <v>0</v>
      </c>
      <c r="D436" s="10"/>
      <c r="E436" s="10">
        <f t="shared" si="16"/>
        <v>0</v>
      </c>
      <c r="F436" s="13">
        <v>19862.37</v>
      </c>
      <c r="G436" s="10"/>
      <c r="H436" s="10">
        <f t="shared" si="17"/>
        <v>19862.37</v>
      </c>
    </row>
    <row r="437" spans="1:8" x14ac:dyDescent="0.25">
      <c r="A437" s="6" t="s">
        <v>864</v>
      </c>
      <c r="B437" s="6" t="s">
        <v>865</v>
      </c>
      <c r="C437" s="10">
        <v>0</v>
      </c>
      <c r="D437" s="10"/>
      <c r="E437" s="10">
        <f t="shared" si="16"/>
        <v>0</v>
      </c>
      <c r="F437" s="13">
        <v>114662.88</v>
      </c>
      <c r="G437" s="10"/>
      <c r="H437" s="10">
        <f t="shared" si="17"/>
        <v>114662.88</v>
      </c>
    </row>
    <row r="438" spans="1:8" x14ac:dyDescent="0.25">
      <c r="A438" s="6" t="s">
        <v>866</v>
      </c>
      <c r="B438" s="6" t="s">
        <v>867</v>
      </c>
      <c r="C438" s="10">
        <v>0</v>
      </c>
      <c r="D438" s="10"/>
      <c r="E438" s="10">
        <f t="shared" si="16"/>
        <v>0</v>
      </c>
      <c r="F438" s="13">
        <v>56579.55</v>
      </c>
      <c r="G438" s="10"/>
      <c r="H438" s="10">
        <f t="shared" si="17"/>
        <v>56579.55</v>
      </c>
    </row>
    <row r="439" spans="1:8" x14ac:dyDescent="0.25">
      <c r="A439" s="6" t="s">
        <v>868</v>
      </c>
      <c r="B439" s="6" t="s">
        <v>869</v>
      </c>
      <c r="C439" s="10">
        <v>0</v>
      </c>
      <c r="D439" s="10"/>
      <c r="E439" s="10">
        <f t="shared" si="16"/>
        <v>0</v>
      </c>
      <c r="F439" s="13">
        <v>168798.8</v>
      </c>
      <c r="G439" s="10"/>
      <c r="H439" s="10">
        <f t="shared" si="17"/>
        <v>168798.8</v>
      </c>
    </row>
    <row r="440" spans="1:8" x14ac:dyDescent="0.25">
      <c r="A440" s="6" t="s">
        <v>870</v>
      </c>
      <c r="B440" s="6" t="s">
        <v>871</v>
      </c>
      <c r="C440" s="10">
        <v>0</v>
      </c>
      <c r="D440" s="10"/>
      <c r="E440" s="10">
        <f t="shared" si="16"/>
        <v>0</v>
      </c>
      <c r="F440" s="13">
        <v>249689.39</v>
      </c>
      <c r="G440" s="10"/>
      <c r="H440" s="10">
        <f t="shared" si="17"/>
        <v>249689.39</v>
      </c>
    </row>
    <row r="441" spans="1:8" x14ac:dyDescent="0.25">
      <c r="A441" s="6" t="s">
        <v>872</v>
      </c>
      <c r="B441" s="6" t="s">
        <v>873</v>
      </c>
      <c r="C441" s="10">
        <v>0</v>
      </c>
      <c r="D441" s="10"/>
      <c r="E441" s="10">
        <f t="shared" si="16"/>
        <v>0</v>
      </c>
      <c r="F441" s="13">
        <v>224062.55</v>
      </c>
      <c r="G441" s="10"/>
      <c r="H441" s="10">
        <f t="shared" si="17"/>
        <v>224062.55</v>
      </c>
    </row>
    <row r="442" spans="1:8" x14ac:dyDescent="0.25">
      <c r="A442" s="6" t="s">
        <v>874</v>
      </c>
      <c r="B442" s="6" t="s">
        <v>875</v>
      </c>
      <c r="C442" s="10">
        <v>0</v>
      </c>
      <c r="D442" s="10"/>
      <c r="E442" s="10">
        <f t="shared" si="16"/>
        <v>0</v>
      </c>
      <c r="F442" s="13">
        <v>56140.95</v>
      </c>
      <c r="G442" s="10"/>
      <c r="H442" s="10">
        <f t="shared" si="17"/>
        <v>56140.95</v>
      </c>
    </row>
    <row r="443" spans="1:8" x14ac:dyDescent="0.25">
      <c r="A443" s="6" t="s">
        <v>876</v>
      </c>
      <c r="B443" s="6" t="s">
        <v>877</v>
      </c>
      <c r="C443" s="10">
        <v>0</v>
      </c>
      <c r="D443" s="10"/>
      <c r="E443" s="10">
        <f t="shared" si="16"/>
        <v>0</v>
      </c>
      <c r="F443" s="13">
        <v>604831.03</v>
      </c>
      <c r="G443" s="10"/>
      <c r="H443" s="10">
        <f t="shared" si="17"/>
        <v>604831.03</v>
      </c>
    </row>
    <row r="444" spans="1:8" x14ac:dyDescent="0.25">
      <c r="A444" s="6" t="s">
        <v>878</v>
      </c>
      <c r="B444" s="6" t="s">
        <v>879</v>
      </c>
      <c r="C444" s="10">
        <v>0</v>
      </c>
      <c r="D444" s="10"/>
      <c r="E444" s="10">
        <f t="shared" si="16"/>
        <v>0</v>
      </c>
      <c r="F444" s="13">
        <v>115226.8</v>
      </c>
      <c r="G444" s="10"/>
      <c r="H444" s="10">
        <f t="shared" si="17"/>
        <v>115226.8</v>
      </c>
    </row>
    <row r="445" spans="1:8" x14ac:dyDescent="0.25">
      <c r="A445" s="6" t="s">
        <v>880</v>
      </c>
      <c r="B445" s="6" t="s">
        <v>881</v>
      </c>
      <c r="C445" s="10">
        <v>0</v>
      </c>
      <c r="D445" s="10"/>
      <c r="E445" s="10">
        <f t="shared" si="16"/>
        <v>0</v>
      </c>
      <c r="F445" s="13">
        <v>1588174.87</v>
      </c>
      <c r="G445" s="10"/>
      <c r="H445" s="10">
        <f t="shared" si="17"/>
        <v>1588174.87</v>
      </c>
    </row>
    <row r="446" spans="1:8" x14ac:dyDescent="0.25">
      <c r="A446" s="6" t="s">
        <v>882</v>
      </c>
      <c r="B446" s="6" t="s">
        <v>883</v>
      </c>
      <c r="C446" s="10">
        <v>0</v>
      </c>
      <c r="D446" s="10"/>
      <c r="E446" s="10">
        <f t="shared" si="16"/>
        <v>0</v>
      </c>
      <c r="F446" s="13">
        <v>50877.74</v>
      </c>
      <c r="G446" s="10"/>
      <c r="H446" s="10">
        <f t="shared" si="17"/>
        <v>50877.74</v>
      </c>
    </row>
    <row r="447" spans="1:8" x14ac:dyDescent="0.25">
      <c r="A447" s="6" t="s">
        <v>884</v>
      </c>
      <c r="B447" s="6" t="s">
        <v>885</v>
      </c>
      <c r="C447" s="10">
        <v>0</v>
      </c>
      <c r="D447" s="10"/>
      <c r="E447" s="10">
        <f t="shared" si="16"/>
        <v>0</v>
      </c>
      <c r="F447" s="13">
        <v>578577.61</v>
      </c>
      <c r="G447" s="10"/>
      <c r="H447" s="10">
        <f t="shared" si="17"/>
        <v>578577.61</v>
      </c>
    </row>
    <row r="448" spans="1:8" x14ac:dyDescent="0.25">
      <c r="A448" s="6" t="s">
        <v>886</v>
      </c>
      <c r="B448" s="6" t="s">
        <v>887</v>
      </c>
      <c r="C448" s="10">
        <v>0</v>
      </c>
      <c r="D448" s="10"/>
      <c r="E448" s="10">
        <f t="shared" si="16"/>
        <v>0</v>
      </c>
      <c r="F448" s="13">
        <v>15664.33</v>
      </c>
      <c r="G448" s="10"/>
      <c r="H448" s="10">
        <f t="shared" si="17"/>
        <v>15664.33</v>
      </c>
    </row>
    <row r="449" spans="1:8" x14ac:dyDescent="0.25">
      <c r="A449" s="6" t="s">
        <v>888</v>
      </c>
      <c r="B449" s="6" t="s">
        <v>889</v>
      </c>
      <c r="C449" s="10">
        <v>0</v>
      </c>
      <c r="D449" s="10"/>
      <c r="E449" s="10">
        <f t="shared" si="16"/>
        <v>0</v>
      </c>
      <c r="F449" s="13">
        <v>27193.27</v>
      </c>
      <c r="G449" s="10"/>
      <c r="H449" s="10">
        <f t="shared" si="17"/>
        <v>27193.27</v>
      </c>
    </row>
    <row r="450" spans="1:8" x14ac:dyDescent="0.25">
      <c r="A450" s="6" t="s">
        <v>890</v>
      </c>
      <c r="B450" s="6" t="s">
        <v>891</v>
      </c>
      <c r="C450" s="10">
        <v>0</v>
      </c>
      <c r="D450" s="10"/>
      <c r="E450" s="10">
        <f t="shared" si="16"/>
        <v>0</v>
      </c>
      <c r="F450" s="13">
        <v>30138.17</v>
      </c>
      <c r="G450" s="10"/>
      <c r="H450" s="10">
        <f t="shared" si="17"/>
        <v>30138.17</v>
      </c>
    </row>
    <row r="451" spans="1:8" x14ac:dyDescent="0.25">
      <c r="A451" s="6" t="s">
        <v>892</v>
      </c>
      <c r="B451" s="6" t="s">
        <v>893</v>
      </c>
      <c r="C451" s="10">
        <v>0</v>
      </c>
      <c r="D451" s="10"/>
      <c r="E451" s="10">
        <f t="shared" si="16"/>
        <v>0</v>
      </c>
      <c r="F451" s="13">
        <v>106454.77</v>
      </c>
      <c r="G451" s="10"/>
      <c r="H451" s="10">
        <f t="shared" si="17"/>
        <v>106454.77</v>
      </c>
    </row>
    <row r="452" spans="1:8" x14ac:dyDescent="0.25">
      <c r="A452" s="6" t="s">
        <v>894</v>
      </c>
      <c r="B452" s="6" t="s">
        <v>895</v>
      </c>
      <c r="C452" s="10">
        <v>0</v>
      </c>
      <c r="D452" s="10"/>
      <c r="E452" s="10">
        <f t="shared" si="16"/>
        <v>0</v>
      </c>
      <c r="F452" s="13">
        <v>376445.13</v>
      </c>
      <c r="G452" s="10"/>
      <c r="H452" s="10">
        <f t="shared" si="17"/>
        <v>376445.13</v>
      </c>
    </row>
    <row r="453" spans="1:8" x14ac:dyDescent="0.25">
      <c r="A453" s="6" t="s">
        <v>896</v>
      </c>
      <c r="B453" s="6" t="s">
        <v>897</v>
      </c>
      <c r="C453" s="10">
        <v>0</v>
      </c>
      <c r="D453" s="10"/>
      <c r="E453" s="10">
        <f t="shared" si="16"/>
        <v>0</v>
      </c>
      <c r="F453" s="13">
        <v>1071440.02</v>
      </c>
      <c r="G453" s="10"/>
      <c r="H453" s="10">
        <f t="shared" si="17"/>
        <v>1071440.02</v>
      </c>
    </row>
    <row r="454" spans="1:8" x14ac:dyDescent="0.25">
      <c r="A454" s="6" t="s">
        <v>898</v>
      </c>
      <c r="B454" s="6" t="s">
        <v>899</v>
      </c>
      <c r="C454" s="10">
        <v>0</v>
      </c>
      <c r="D454" s="10"/>
      <c r="E454" s="10">
        <f t="shared" si="16"/>
        <v>0</v>
      </c>
      <c r="F454" s="13">
        <v>154700.9</v>
      </c>
      <c r="G454" s="10"/>
      <c r="H454" s="10">
        <f t="shared" si="17"/>
        <v>154700.9</v>
      </c>
    </row>
    <row r="455" spans="1:8" x14ac:dyDescent="0.25">
      <c r="A455" s="6" t="s">
        <v>900</v>
      </c>
      <c r="B455" s="6" t="s">
        <v>901</v>
      </c>
      <c r="C455" s="10">
        <v>0</v>
      </c>
      <c r="D455" s="10"/>
      <c r="E455" s="10">
        <f t="shared" si="16"/>
        <v>0</v>
      </c>
      <c r="F455" s="13">
        <v>206393.18</v>
      </c>
      <c r="G455" s="10"/>
      <c r="H455" s="10">
        <f t="shared" si="17"/>
        <v>206393.18</v>
      </c>
    </row>
    <row r="456" spans="1:8" x14ac:dyDescent="0.25">
      <c r="A456" s="6" t="s">
        <v>902</v>
      </c>
      <c r="B456" s="6" t="s">
        <v>903</v>
      </c>
      <c r="C456" s="10">
        <v>0</v>
      </c>
      <c r="D456" s="10"/>
      <c r="E456" s="10">
        <f t="shared" ref="E456:E519" si="18">C456-D456</f>
        <v>0</v>
      </c>
      <c r="F456" s="13">
        <v>868117.05</v>
      </c>
      <c r="G456" s="10"/>
      <c r="H456" s="10">
        <f t="shared" ref="H456:H519" si="19">F456</f>
        <v>868117.05</v>
      </c>
    </row>
    <row r="457" spans="1:8" x14ac:dyDescent="0.25">
      <c r="A457" s="6" t="s">
        <v>904</v>
      </c>
      <c r="B457" s="6" t="s">
        <v>905</v>
      </c>
      <c r="C457" s="10">
        <v>0</v>
      </c>
      <c r="D457" s="10"/>
      <c r="E457" s="10">
        <f t="shared" si="18"/>
        <v>0</v>
      </c>
      <c r="F457" s="13">
        <v>63847.8</v>
      </c>
      <c r="G457" s="10"/>
      <c r="H457" s="10">
        <f t="shared" si="19"/>
        <v>63847.8</v>
      </c>
    </row>
    <row r="458" spans="1:8" x14ac:dyDescent="0.25">
      <c r="A458" s="6" t="s">
        <v>906</v>
      </c>
      <c r="B458" s="6" t="s">
        <v>907</v>
      </c>
      <c r="C458" s="10">
        <v>0</v>
      </c>
      <c r="D458" s="10"/>
      <c r="E458" s="10">
        <f t="shared" si="18"/>
        <v>0</v>
      </c>
      <c r="F458" s="13">
        <v>277007.96999999997</v>
      </c>
      <c r="G458" s="10"/>
      <c r="H458" s="10">
        <f t="shared" si="19"/>
        <v>277007.96999999997</v>
      </c>
    </row>
    <row r="459" spans="1:8" x14ac:dyDescent="0.25">
      <c r="A459" s="6" t="s">
        <v>908</v>
      </c>
      <c r="B459" s="6" t="s">
        <v>909</v>
      </c>
      <c r="C459" s="10">
        <v>0</v>
      </c>
      <c r="D459" s="10"/>
      <c r="E459" s="10">
        <f t="shared" si="18"/>
        <v>0</v>
      </c>
      <c r="F459" s="13">
        <v>245491.35</v>
      </c>
      <c r="G459" s="10"/>
      <c r="H459" s="10">
        <f t="shared" si="19"/>
        <v>245491.35</v>
      </c>
    </row>
    <row r="460" spans="1:8" x14ac:dyDescent="0.25">
      <c r="A460" s="6" t="s">
        <v>910</v>
      </c>
      <c r="B460" s="6" t="s">
        <v>911</v>
      </c>
      <c r="C460" s="10">
        <v>0</v>
      </c>
      <c r="D460" s="10"/>
      <c r="E460" s="10">
        <f t="shared" si="18"/>
        <v>0</v>
      </c>
      <c r="F460" s="13">
        <v>222809.4</v>
      </c>
      <c r="G460" s="10"/>
      <c r="H460" s="10">
        <f t="shared" si="19"/>
        <v>222809.4</v>
      </c>
    </row>
    <row r="461" spans="1:8" x14ac:dyDescent="0.25">
      <c r="A461" s="6" t="s">
        <v>912</v>
      </c>
      <c r="B461" s="6" t="s">
        <v>913</v>
      </c>
      <c r="C461" s="10">
        <v>0</v>
      </c>
      <c r="D461" s="10"/>
      <c r="E461" s="10">
        <f t="shared" si="18"/>
        <v>0</v>
      </c>
      <c r="F461" s="13">
        <v>181956.83</v>
      </c>
      <c r="G461" s="10"/>
      <c r="H461" s="10">
        <f t="shared" si="19"/>
        <v>181956.83</v>
      </c>
    </row>
    <row r="462" spans="1:8" x14ac:dyDescent="0.25">
      <c r="A462" s="6" t="s">
        <v>914</v>
      </c>
      <c r="B462" s="6" t="s">
        <v>915</v>
      </c>
      <c r="C462" s="10">
        <v>0</v>
      </c>
      <c r="D462" s="10"/>
      <c r="E462" s="10">
        <f t="shared" si="18"/>
        <v>0</v>
      </c>
      <c r="F462" s="13">
        <v>104449.74</v>
      </c>
      <c r="G462" s="10"/>
      <c r="H462" s="10">
        <f t="shared" si="19"/>
        <v>104449.74</v>
      </c>
    </row>
    <row r="463" spans="1:8" x14ac:dyDescent="0.25">
      <c r="A463" s="6" t="s">
        <v>916</v>
      </c>
      <c r="B463" s="6" t="s">
        <v>917</v>
      </c>
      <c r="C463" s="10">
        <v>0</v>
      </c>
      <c r="D463" s="10"/>
      <c r="E463" s="10">
        <f t="shared" si="18"/>
        <v>0</v>
      </c>
      <c r="F463" s="13">
        <v>209651.36</v>
      </c>
      <c r="G463" s="10"/>
      <c r="H463" s="10">
        <f t="shared" si="19"/>
        <v>209651.36</v>
      </c>
    </row>
    <row r="464" spans="1:8" x14ac:dyDescent="0.25">
      <c r="A464" s="6" t="s">
        <v>918</v>
      </c>
      <c r="B464" s="6" t="s">
        <v>919</v>
      </c>
      <c r="C464" s="10">
        <v>0</v>
      </c>
      <c r="D464" s="10"/>
      <c r="E464" s="10">
        <f t="shared" si="18"/>
        <v>0</v>
      </c>
      <c r="F464" s="13">
        <v>72494.509999999995</v>
      </c>
      <c r="G464" s="10"/>
      <c r="H464" s="10">
        <f t="shared" si="19"/>
        <v>72494.509999999995</v>
      </c>
    </row>
    <row r="465" spans="1:8" x14ac:dyDescent="0.25">
      <c r="A465" s="6" t="s">
        <v>920</v>
      </c>
      <c r="B465" s="6" t="s">
        <v>921</v>
      </c>
      <c r="C465" s="10">
        <v>0</v>
      </c>
      <c r="D465" s="10"/>
      <c r="E465" s="10">
        <f t="shared" si="18"/>
        <v>0</v>
      </c>
      <c r="F465" s="13">
        <v>305579.71000000002</v>
      </c>
      <c r="G465" s="10"/>
      <c r="H465" s="10">
        <f t="shared" si="19"/>
        <v>305579.71000000002</v>
      </c>
    </row>
    <row r="466" spans="1:8" x14ac:dyDescent="0.25">
      <c r="A466" s="6" t="s">
        <v>922</v>
      </c>
      <c r="B466" s="6" t="s">
        <v>923</v>
      </c>
      <c r="C466" s="10">
        <v>0</v>
      </c>
      <c r="D466" s="10"/>
      <c r="E466" s="10">
        <f t="shared" si="18"/>
        <v>0</v>
      </c>
      <c r="F466" s="13">
        <v>328449.63</v>
      </c>
      <c r="G466" s="10"/>
      <c r="H466" s="10">
        <f t="shared" si="19"/>
        <v>328449.63</v>
      </c>
    </row>
    <row r="467" spans="1:8" x14ac:dyDescent="0.25">
      <c r="A467" s="6" t="s">
        <v>924</v>
      </c>
      <c r="B467" s="6" t="s">
        <v>925</v>
      </c>
      <c r="C467" s="10">
        <v>0</v>
      </c>
      <c r="D467" s="10"/>
      <c r="E467" s="10">
        <f t="shared" si="18"/>
        <v>0</v>
      </c>
      <c r="F467" s="13">
        <v>33020.400000000001</v>
      </c>
      <c r="G467" s="10"/>
      <c r="H467" s="10">
        <f t="shared" si="19"/>
        <v>33020.400000000001</v>
      </c>
    </row>
    <row r="468" spans="1:8" x14ac:dyDescent="0.25">
      <c r="A468" s="6" t="s">
        <v>926</v>
      </c>
      <c r="B468" s="6" t="s">
        <v>927</v>
      </c>
      <c r="C468" s="10">
        <v>0</v>
      </c>
      <c r="D468" s="10"/>
      <c r="E468" s="10">
        <f t="shared" si="18"/>
        <v>0</v>
      </c>
      <c r="F468" s="13">
        <v>288223.63</v>
      </c>
      <c r="G468" s="10"/>
      <c r="H468" s="10">
        <f t="shared" si="19"/>
        <v>288223.63</v>
      </c>
    </row>
    <row r="469" spans="1:8" x14ac:dyDescent="0.25">
      <c r="A469" s="6" t="s">
        <v>928</v>
      </c>
      <c r="B469" s="6" t="s">
        <v>929</v>
      </c>
      <c r="C469" s="10">
        <v>0</v>
      </c>
      <c r="D469" s="10"/>
      <c r="E469" s="10">
        <f t="shared" si="18"/>
        <v>0</v>
      </c>
      <c r="F469" s="13">
        <v>32895.089999999997</v>
      </c>
      <c r="G469" s="10"/>
      <c r="H469" s="10">
        <f t="shared" si="19"/>
        <v>32895.089999999997</v>
      </c>
    </row>
    <row r="470" spans="1:8" x14ac:dyDescent="0.25">
      <c r="A470" s="6" t="s">
        <v>930</v>
      </c>
      <c r="B470" s="6" t="s">
        <v>931</v>
      </c>
      <c r="C470" s="10">
        <v>0</v>
      </c>
      <c r="D470" s="10"/>
      <c r="E470" s="10">
        <f t="shared" si="18"/>
        <v>0</v>
      </c>
      <c r="F470" s="13">
        <v>21366.14</v>
      </c>
      <c r="G470" s="10"/>
      <c r="H470" s="10">
        <f t="shared" si="19"/>
        <v>21366.14</v>
      </c>
    </row>
    <row r="471" spans="1:8" x14ac:dyDescent="0.25">
      <c r="A471" s="6" t="s">
        <v>932</v>
      </c>
      <c r="B471" s="6" t="s">
        <v>933</v>
      </c>
      <c r="C471" s="10">
        <v>0</v>
      </c>
      <c r="D471" s="10"/>
      <c r="E471" s="10">
        <f t="shared" si="18"/>
        <v>0</v>
      </c>
      <c r="F471" s="13">
        <v>102507.36</v>
      </c>
      <c r="G471" s="10"/>
      <c r="H471" s="10">
        <f t="shared" si="19"/>
        <v>102507.36</v>
      </c>
    </row>
    <row r="472" spans="1:8" x14ac:dyDescent="0.25">
      <c r="A472" s="6" t="s">
        <v>934</v>
      </c>
      <c r="B472" s="6" t="s">
        <v>935</v>
      </c>
      <c r="C472" s="10">
        <v>0</v>
      </c>
      <c r="D472" s="10"/>
      <c r="E472" s="10">
        <f t="shared" si="18"/>
        <v>0</v>
      </c>
      <c r="F472" s="13">
        <v>869683.48</v>
      </c>
      <c r="G472" s="10"/>
      <c r="H472" s="10">
        <f t="shared" si="19"/>
        <v>869683.48</v>
      </c>
    </row>
    <row r="473" spans="1:8" x14ac:dyDescent="0.25">
      <c r="A473" s="6" t="s">
        <v>936</v>
      </c>
      <c r="B473" s="6" t="s">
        <v>937</v>
      </c>
      <c r="C473" s="10">
        <v>0</v>
      </c>
      <c r="D473" s="10"/>
      <c r="E473" s="10">
        <f t="shared" si="18"/>
        <v>0</v>
      </c>
      <c r="F473" s="13">
        <v>1197506.53</v>
      </c>
      <c r="G473" s="10"/>
      <c r="H473" s="10">
        <f t="shared" si="19"/>
        <v>1197506.53</v>
      </c>
    </row>
    <row r="474" spans="1:8" x14ac:dyDescent="0.25">
      <c r="A474" s="6" t="s">
        <v>938</v>
      </c>
      <c r="B474" s="6" t="s">
        <v>939</v>
      </c>
      <c r="C474" s="10">
        <v>0</v>
      </c>
      <c r="D474" s="10"/>
      <c r="E474" s="10">
        <f t="shared" si="18"/>
        <v>0</v>
      </c>
      <c r="F474" s="13">
        <v>889608.51</v>
      </c>
      <c r="G474" s="10"/>
      <c r="H474" s="10">
        <f t="shared" si="19"/>
        <v>889608.51</v>
      </c>
    </row>
    <row r="475" spans="1:8" x14ac:dyDescent="0.25">
      <c r="A475" s="6" t="s">
        <v>940</v>
      </c>
      <c r="B475" s="6" t="s">
        <v>941</v>
      </c>
      <c r="C475" s="10">
        <v>0</v>
      </c>
      <c r="D475" s="10"/>
      <c r="E475" s="10">
        <f t="shared" si="18"/>
        <v>0</v>
      </c>
      <c r="F475" s="13">
        <v>2176401.71</v>
      </c>
      <c r="G475" s="10"/>
      <c r="H475" s="10">
        <f t="shared" si="19"/>
        <v>2176401.71</v>
      </c>
    </row>
    <row r="476" spans="1:8" x14ac:dyDescent="0.25">
      <c r="A476" s="6" t="s">
        <v>942</v>
      </c>
      <c r="B476" s="6" t="s">
        <v>943</v>
      </c>
      <c r="C476" s="10">
        <v>0</v>
      </c>
      <c r="D476" s="10"/>
      <c r="E476" s="10">
        <f t="shared" si="18"/>
        <v>0</v>
      </c>
      <c r="F476" s="13">
        <v>275316.23</v>
      </c>
      <c r="G476" s="10"/>
      <c r="H476" s="10">
        <f t="shared" si="19"/>
        <v>275316.23</v>
      </c>
    </row>
    <row r="477" spans="1:8" x14ac:dyDescent="0.25">
      <c r="A477" s="6" t="s">
        <v>944</v>
      </c>
      <c r="B477" s="6" t="s">
        <v>945</v>
      </c>
      <c r="C477" s="10">
        <v>0</v>
      </c>
      <c r="D477" s="10"/>
      <c r="E477" s="10">
        <f t="shared" si="18"/>
        <v>0</v>
      </c>
      <c r="F477" s="13">
        <v>27005.3</v>
      </c>
      <c r="G477" s="10"/>
      <c r="H477" s="10">
        <f t="shared" si="19"/>
        <v>27005.3</v>
      </c>
    </row>
    <row r="478" spans="1:8" x14ac:dyDescent="0.25">
      <c r="A478" s="6" t="s">
        <v>946</v>
      </c>
      <c r="B478" s="6" t="s">
        <v>947</v>
      </c>
      <c r="C478" s="10">
        <v>0</v>
      </c>
      <c r="D478" s="10"/>
      <c r="E478" s="10">
        <f t="shared" si="18"/>
        <v>0</v>
      </c>
      <c r="F478" s="13">
        <v>210591.22</v>
      </c>
      <c r="G478" s="10"/>
      <c r="H478" s="10">
        <f t="shared" si="19"/>
        <v>210591.22</v>
      </c>
    </row>
    <row r="479" spans="1:8" x14ac:dyDescent="0.25">
      <c r="A479" s="6" t="s">
        <v>948</v>
      </c>
      <c r="B479" s="6" t="s">
        <v>949</v>
      </c>
      <c r="C479" s="10">
        <v>0</v>
      </c>
      <c r="D479" s="10"/>
      <c r="E479" s="10">
        <f t="shared" si="18"/>
        <v>0</v>
      </c>
      <c r="F479" s="13">
        <v>80890.59</v>
      </c>
      <c r="G479" s="10"/>
      <c r="H479" s="10">
        <f t="shared" si="19"/>
        <v>80890.59</v>
      </c>
    </row>
    <row r="480" spans="1:8" x14ac:dyDescent="0.25">
      <c r="A480" s="6" t="s">
        <v>950</v>
      </c>
      <c r="B480" s="6" t="s">
        <v>951</v>
      </c>
      <c r="C480" s="10">
        <v>0</v>
      </c>
      <c r="D480" s="10"/>
      <c r="E480" s="10">
        <f t="shared" si="18"/>
        <v>0</v>
      </c>
      <c r="F480" s="13">
        <v>215541.15</v>
      </c>
      <c r="G480" s="10"/>
      <c r="H480" s="10">
        <f t="shared" si="19"/>
        <v>215541.15</v>
      </c>
    </row>
    <row r="481" spans="1:8" x14ac:dyDescent="0.25">
      <c r="A481" s="6" t="s">
        <v>952</v>
      </c>
      <c r="B481" s="6" t="s">
        <v>953</v>
      </c>
      <c r="C481" s="10">
        <v>0</v>
      </c>
      <c r="D481" s="10"/>
      <c r="E481" s="10">
        <f t="shared" si="18"/>
        <v>0</v>
      </c>
      <c r="F481" s="13">
        <v>637538.14</v>
      </c>
      <c r="G481" s="10"/>
      <c r="H481" s="10">
        <f t="shared" si="19"/>
        <v>637538.14</v>
      </c>
    </row>
    <row r="482" spans="1:8" x14ac:dyDescent="0.25">
      <c r="A482" s="6" t="s">
        <v>954</v>
      </c>
      <c r="B482" s="6" t="s">
        <v>955</v>
      </c>
      <c r="C482" s="10">
        <v>0</v>
      </c>
      <c r="D482" s="10"/>
      <c r="E482" s="10">
        <f t="shared" si="18"/>
        <v>0</v>
      </c>
      <c r="F482" s="13">
        <v>26378.73</v>
      </c>
      <c r="G482" s="10"/>
      <c r="H482" s="10">
        <f t="shared" si="19"/>
        <v>26378.73</v>
      </c>
    </row>
    <row r="483" spans="1:8" x14ac:dyDescent="0.25">
      <c r="A483" s="6" t="s">
        <v>956</v>
      </c>
      <c r="B483" s="6" t="s">
        <v>957</v>
      </c>
      <c r="C483" s="10">
        <v>0</v>
      </c>
      <c r="D483" s="10"/>
      <c r="E483" s="10">
        <f t="shared" si="18"/>
        <v>0</v>
      </c>
      <c r="F483" s="13">
        <v>83146.25</v>
      </c>
      <c r="G483" s="10"/>
      <c r="H483" s="10">
        <f t="shared" si="19"/>
        <v>83146.25</v>
      </c>
    </row>
    <row r="484" spans="1:8" x14ac:dyDescent="0.25">
      <c r="A484" s="6" t="s">
        <v>958</v>
      </c>
      <c r="B484" s="6" t="s">
        <v>959</v>
      </c>
      <c r="C484" s="10">
        <v>0</v>
      </c>
      <c r="D484" s="10"/>
      <c r="E484" s="10">
        <f t="shared" si="18"/>
        <v>0</v>
      </c>
      <c r="F484" s="13">
        <v>100189.04</v>
      </c>
      <c r="G484" s="10"/>
      <c r="H484" s="10">
        <f t="shared" si="19"/>
        <v>100189.04</v>
      </c>
    </row>
    <row r="485" spans="1:8" x14ac:dyDescent="0.25">
      <c r="A485" s="6" t="s">
        <v>960</v>
      </c>
      <c r="B485" s="6" t="s">
        <v>961</v>
      </c>
      <c r="C485" s="10">
        <v>0</v>
      </c>
      <c r="D485" s="10"/>
      <c r="E485" s="10">
        <f t="shared" si="18"/>
        <v>0</v>
      </c>
      <c r="F485" s="13">
        <v>10902.37</v>
      </c>
      <c r="G485" s="10"/>
      <c r="H485" s="10">
        <f t="shared" si="19"/>
        <v>10902.37</v>
      </c>
    </row>
    <row r="486" spans="1:8" x14ac:dyDescent="0.25">
      <c r="A486" s="6" t="s">
        <v>962</v>
      </c>
      <c r="B486" s="6" t="s">
        <v>963</v>
      </c>
      <c r="C486" s="10">
        <v>0</v>
      </c>
      <c r="D486" s="10"/>
      <c r="E486" s="10">
        <f t="shared" si="18"/>
        <v>0</v>
      </c>
      <c r="F486" s="13">
        <v>84650.03</v>
      </c>
      <c r="G486" s="10"/>
      <c r="H486" s="10">
        <f t="shared" si="19"/>
        <v>84650.03</v>
      </c>
    </row>
    <row r="487" spans="1:8" x14ac:dyDescent="0.25">
      <c r="A487" s="6" t="s">
        <v>964</v>
      </c>
      <c r="B487" s="6" t="s">
        <v>965</v>
      </c>
      <c r="C487" s="10">
        <v>0</v>
      </c>
      <c r="D487" s="10"/>
      <c r="E487" s="10">
        <f t="shared" si="18"/>
        <v>0</v>
      </c>
      <c r="F487" s="13">
        <v>118923.58</v>
      </c>
      <c r="G487" s="10"/>
      <c r="H487" s="10">
        <f t="shared" si="19"/>
        <v>118923.58</v>
      </c>
    </row>
    <row r="488" spans="1:8" x14ac:dyDescent="0.25">
      <c r="A488" s="6" t="s">
        <v>966</v>
      </c>
      <c r="B488" s="6" t="s">
        <v>967</v>
      </c>
      <c r="C488" s="10">
        <v>0</v>
      </c>
      <c r="D488" s="10"/>
      <c r="E488" s="10">
        <f t="shared" si="18"/>
        <v>0</v>
      </c>
      <c r="F488" s="13">
        <v>3498784.26</v>
      </c>
      <c r="G488" s="10"/>
      <c r="H488" s="10">
        <f t="shared" si="19"/>
        <v>3498784.26</v>
      </c>
    </row>
    <row r="489" spans="1:8" x14ac:dyDescent="0.25">
      <c r="A489" s="6" t="s">
        <v>968</v>
      </c>
      <c r="B489" s="6" t="s">
        <v>969</v>
      </c>
      <c r="C489" s="10">
        <v>0</v>
      </c>
      <c r="D489" s="10"/>
      <c r="E489" s="10">
        <f t="shared" si="18"/>
        <v>0</v>
      </c>
      <c r="F489" s="13">
        <v>682087.49</v>
      </c>
      <c r="G489" s="10"/>
      <c r="H489" s="10">
        <f t="shared" si="19"/>
        <v>682087.49</v>
      </c>
    </row>
    <row r="490" spans="1:8" x14ac:dyDescent="0.25">
      <c r="A490" s="6" t="s">
        <v>970</v>
      </c>
      <c r="B490" s="6" t="s">
        <v>971</v>
      </c>
      <c r="C490" s="10">
        <v>0</v>
      </c>
      <c r="D490" s="10"/>
      <c r="E490" s="10">
        <f t="shared" si="18"/>
        <v>0</v>
      </c>
      <c r="F490" s="13">
        <v>279326.28999999998</v>
      </c>
      <c r="G490" s="10"/>
      <c r="H490" s="10">
        <f t="shared" si="19"/>
        <v>279326.28999999998</v>
      </c>
    </row>
    <row r="491" spans="1:8" x14ac:dyDescent="0.25">
      <c r="A491" s="6" t="s">
        <v>972</v>
      </c>
      <c r="B491" s="6" t="s">
        <v>973</v>
      </c>
      <c r="C491" s="10">
        <v>0</v>
      </c>
      <c r="D491" s="10"/>
      <c r="E491" s="10">
        <f t="shared" si="18"/>
        <v>0</v>
      </c>
      <c r="F491" s="13">
        <v>196368.01</v>
      </c>
      <c r="G491" s="10"/>
      <c r="H491" s="10">
        <f t="shared" si="19"/>
        <v>196368.01</v>
      </c>
    </row>
    <row r="492" spans="1:8" x14ac:dyDescent="0.25">
      <c r="A492" s="6" t="s">
        <v>974</v>
      </c>
      <c r="B492" s="6" t="s">
        <v>975</v>
      </c>
      <c r="C492" s="10">
        <v>0</v>
      </c>
      <c r="D492" s="10"/>
      <c r="E492" s="10">
        <f t="shared" si="18"/>
        <v>0</v>
      </c>
      <c r="F492" s="13">
        <v>151568.04</v>
      </c>
      <c r="G492" s="10"/>
      <c r="H492" s="10">
        <f t="shared" si="19"/>
        <v>151568.04</v>
      </c>
    </row>
    <row r="493" spans="1:8" x14ac:dyDescent="0.25">
      <c r="A493" s="6" t="s">
        <v>976</v>
      </c>
      <c r="B493" s="6" t="s">
        <v>977</v>
      </c>
      <c r="C493" s="10">
        <v>0</v>
      </c>
      <c r="D493" s="10"/>
      <c r="E493" s="10">
        <f t="shared" si="18"/>
        <v>0</v>
      </c>
      <c r="F493" s="13">
        <v>123184.27</v>
      </c>
      <c r="G493" s="10"/>
      <c r="H493" s="10">
        <f t="shared" si="19"/>
        <v>123184.27</v>
      </c>
    </row>
    <row r="494" spans="1:8" x14ac:dyDescent="0.25">
      <c r="A494" s="6" t="s">
        <v>978</v>
      </c>
      <c r="B494" s="6" t="s">
        <v>979</v>
      </c>
      <c r="C494" s="10">
        <v>0</v>
      </c>
      <c r="D494" s="10"/>
      <c r="E494" s="10">
        <f t="shared" si="18"/>
        <v>0</v>
      </c>
      <c r="F494" s="13">
        <v>8145.45</v>
      </c>
      <c r="G494" s="10"/>
      <c r="H494" s="10">
        <f t="shared" si="19"/>
        <v>8145.45</v>
      </c>
    </row>
    <row r="495" spans="1:8" x14ac:dyDescent="0.25">
      <c r="A495" s="6" t="s">
        <v>980</v>
      </c>
      <c r="B495" s="6" t="s">
        <v>981</v>
      </c>
      <c r="C495" s="10">
        <v>0</v>
      </c>
      <c r="D495" s="10"/>
      <c r="E495" s="10">
        <f t="shared" si="18"/>
        <v>0</v>
      </c>
      <c r="F495" s="13">
        <v>307584.74</v>
      </c>
      <c r="G495" s="10"/>
      <c r="H495" s="10">
        <f t="shared" si="19"/>
        <v>307584.74</v>
      </c>
    </row>
    <row r="496" spans="1:8" x14ac:dyDescent="0.25">
      <c r="A496" s="6" t="s">
        <v>982</v>
      </c>
      <c r="B496" s="6" t="s">
        <v>983</v>
      </c>
      <c r="C496" s="10">
        <v>0</v>
      </c>
      <c r="D496" s="10"/>
      <c r="E496" s="10">
        <f t="shared" si="18"/>
        <v>0</v>
      </c>
      <c r="F496" s="13">
        <v>186342.84</v>
      </c>
      <c r="G496" s="10"/>
      <c r="H496" s="10">
        <f t="shared" si="19"/>
        <v>186342.84</v>
      </c>
    </row>
    <row r="497" spans="1:8" x14ac:dyDescent="0.25">
      <c r="A497" s="6" t="s">
        <v>984</v>
      </c>
      <c r="B497" s="6" t="s">
        <v>985</v>
      </c>
      <c r="C497" s="10">
        <v>0</v>
      </c>
      <c r="D497" s="10"/>
      <c r="E497" s="10">
        <f t="shared" si="18"/>
        <v>0</v>
      </c>
      <c r="F497" s="13">
        <v>308900.53999999998</v>
      </c>
      <c r="G497" s="10"/>
      <c r="H497" s="10">
        <f t="shared" si="19"/>
        <v>308900.53999999998</v>
      </c>
    </row>
    <row r="498" spans="1:8" x14ac:dyDescent="0.25">
      <c r="A498" s="6" t="s">
        <v>986</v>
      </c>
      <c r="B498" s="6" t="s">
        <v>987</v>
      </c>
      <c r="C498" s="10">
        <v>0</v>
      </c>
      <c r="D498" s="10"/>
      <c r="E498" s="10">
        <f t="shared" si="18"/>
        <v>0</v>
      </c>
      <c r="F498" s="13">
        <v>173184.81</v>
      </c>
      <c r="G498" s="10"/>
      <c r="H498" s="10">
        <f t="shared" si="19"/>
        <v>173184.81</v>
      </c>
    </row>
    <row r="499" spans="1:8" x14ac:dyDescent="0.25">
      <c r="A499" s="6" t="s">
        <v>988</v>
      </c>
      <c r="B499" s="6" t="s">
        <v>989</v>
      </c>
      <c r="C499" s="10">
        <v>0</v>
      </c>
      <c r="D499" s="10"/>
      <c r="E499" s="10">
        <f t="shared" si="18"/>
        <v>0</v>
      </c>
      <c r="F499" s="13">
        <v>34148.239999999998</v>
      </c>
      <c r="G499" s="10"/>
      <c r="H499" s="10">
        <f t="shared" si="19"/>
        <v>34148.239999999998</v>
      </c>
    </row>
    <row r="500" spans="1:8" x14ac:dyDescent="0.25">
      <c r="A500" s="6" t="s">
        <v>990</v>
      </c>
      <c r="B500" s="6" t="s">
        <v>991</v>
      </c>
      <c r="C500" s="10">
        <v>0</v>
      </c>
      <c r="D500" s="10"/>
      <c r="E500" s="10">
        <f t="shared" si="18"/>
        <v>0</v>
      </c>
      <c r="F500" s="13">
        <v>394741.06</v>
      </c>
      <c r="G500" s="10"/>
      <c r="H500" s="10">
        <f t="shared" si="19"/>
        <v>394741.06</v>
      </c>
    </row>
    <row r="501" spans="1:8" x14ac:dyDescent="0.25">
      <c r="A501" s="6" t="s">
        <v>992</v>
      </c>
      <c r="B501" s="6" t="s">
        <v>993</v>
      </c>
      <c r="C501" s="10">
        <v>0</v>
      </c>
      <c r="D501" s="10"/>
      <c r="E501" s="10">
        <f t="shared" si="18"/>
        <v>0</v>
      </c>
      <c r="F501" s="13">
        <v>189789</v>
      </c>
      <c r="G501" s="10"/>
      <c r="H501" s="10">
        <f t="shared" si="19"/>
        <v>189789</v>
      </c>
    </row>
    <row r="502" spans="1:8" x14ac:dyDescent="0.25">
      <c r="A502" s="6" t="s">
        <v>994</v>
      </c>
      <c r="B502" s="6" t="s">
        <v>995</v>
      </c>
      <c r="C502" s="10">
        <v>0</v>
      </c>
      <c r="D502" s="10"/>
      <c r="E502" s="10">
        <f t="shared" si="18"/>
        <v>0</v>
      </c>
      <c r="F502" s="13">
        <v>118610.29</v>
      </c>
      <c r="G502" s="10"/>
      <c r="H502" s="10">
        <f t="shared" si="19"/>
        <v>118610.29</v>
      </c>
    </row>
    <row r="503" spans="1:8" x14ac:dyDescent="0.25">
      <c r="A503" s="6" t="s">
        <v>996</v>
      </c>
      <c r="B503" s="6" t="s">
        <v>997</v>
      </c>
      <c r="C503" s="10">
        <v>0</v>
      </c>
      <c r="D503" s="10"/>
      <c r="E503" s="10">
        <f t="shared" si="18"/>
        <v>0</v>
      </c>
      <c r="F503" s="13">
        <v>265228.40000000002</v>
      </c>
      <c r="G503" s="10"/>
      <c r="H503" s="10">
        <f t="shared" si="19"/>
        <v>265228.40000000002</v>
      </c>
    </row>
    <row r="504" spans="1:8" x14ac:dyDescent="0.25">
      <c r="A504" s="6" t="s">
        <v>998</v>
      </c>
      <c r="B504" s="6" t="s">
        <v>999</v>
      </c>
      <c r="C504" s="10">
        <v>0</v>
      </c>
      <c r="D504" s="10"/>
      <c r="E504" s="10">
        <f t="shared" si="18"/>
        <v>0</v>
      </c>
      <c r="F504" s="13">
        <v>475756.96</v>
      </c>
      <c r="G504" s="10"/>
      <c r="H504" s="10">
        <f t="shared" si="19"/>
        <v>475756.96</v>
      </c>
    </row>
    <row r="505" spans="1:8" x14ac:dyDescent="0.25">
      <c r="A505" s="6" t="s">
        <v>1000</v>
      </c>
      <c r="B505" s="6" t="s">
        <v>1001</v>
      </c>
      <c r="C505" s="10">
        <v>0</v>
      </c>
      <c r="D505" s="10"/>
      <c r="E505" s="10">
        <f t="shared" si="18"/>
        <v>0</v>
      </c>
      <c r="F505" s="13">
        <v>120427.35</v>
      </c>
      <c r="G505" s="10"/>
      <c r="H505" s="10">
        <f t="shared" si="19"/>
        <v>120427.35</v>
      </c>
    </row>
    <row r="506" spans="1:8" x14ac:dyDescent="0.25">
      <c r="A506" s="6" t="s">
        <v>1002</v>
      </c>
      <c r="B506" s="6" t="s">
        <v>1003</v>
      </c>
      <c r="C506" s="10">
        <v>0</v>
      </c>
      <c r="D506" s="10"/>
      <c r="E506" s="10">
        <f t="shared" si="18"/>
        <v>0</v>
      </c>
      <c r="F506" s="13">
        <v>500694.57</v>
      </c>
      <c r="G506" s="10"/>
      <c r="H506" s="10">
        <f t="shared" si="19"/>
        <v>500694.57</v>
      </c>
    </row>
    <row r="507" spans="1:8" x14ac:dyDescent="0.25">
      <c r="A507" s="6" t="s">
        <v>1004</v>
      </c>
      <c r="B507" s="6" t="s">
        <v>1005</v>
      </c>
      <c r="C507" s="10">
        <v>0</v>
      </c>
      <c r="D507" s="10"/>
      <c r="E507" s="10">
        <f t="shared" si="18"/>
        <v>0</v>
      </c>
      <c r="F507" s="13">
        <v>62532</v>
      </c>
      <c r="G507" s="10"/>
      <c r="H507" s="10">
        <f t="shared" si="19"/>
        <v>62532</v>
      </c>
    </row>
    <row r="508" spans="1:8" x14ac:dyDescent="0.25">
      <c r="A508" s="6" t="s">
        <v>1006</v>
      </c>
      <c r="B508" s="6" t="s">
        <v>1007</v>
      </c>
      <c r="C508" s="10">
        <v>0</v>
      </c>
      <c r="D508" s="10"/>
      <c r="E508" s="10">
        <f t="shared" si="18"/>
        <v>0</v>
      </c>
      <c r="F508" s="13">
        <v>318863.06</v>
      </c>
      <c r="G508" s="10"/>
      <c r="H508" s="10">
        <f t="shared" si="19"/>
        <v>318863.06</v>
      </c>
    </row>
    <row r="509" spans="1:8" x14ac:dyDescent="0.25">
      <c r="A509" s="6" t="s">
        <v>1008</v>
      </c>
      <c r="B509" s="6" t="s">
        <v>1009</v>
      </c>
      <c r="C509" s="10">
        <v>0</v>
      </c>
      <c r="D509" s="10"/>
      <c r="E509" s="10">
        <f t="shared" si="18"/>
        <v>0</v>
      </c>
      <c r="F509" s="13">
        <v>26629.360000000001</v>
      </c>
      <c r="G509" s="10"/>
      <c r="H509" s="10">
        <f t="shared" si="19"/>
        <v>26629.360000000001</v>
      </c>
    </row>
    <row r="510" spans="1:8" x14ac:dyDescent="0.25">
      <c r="A510" s="6" t="s">
        <v>1010</v>
      </c>
      <c r="B510" s="6" t="s">
        <v>1011</v>
      </c>
      <c r="C510" s="10">
        <v>0</v>
      </c>
      <c r="D510" s="10"/>
      <c r="E510" s="10">
        <f t="shared" si="18"/>
        <v>0</v>
      </c>
      <c r="F510" s="13">
        <v>99625.13</v>
      </c>
      <c r="G510" s="10"/>
      <c r="H510" s="10">
        <f t="shared" si="19"/>
        <v>99625.13</v>
      </c>
    </row>
    <row r="511" spans="1:8" x14ac:dyDescent="0.25">
      <c r="A511" s="6" t="s">
        <v>1012</v>
      </c>
      <c r="B511" s="6" t="s">
        <v>1013</v>
      </c>
      <c r="C511" s="10">
        <v>0</v>
      </c>
      <c r="D511" s="10"/>
      <c r="E511" s="10">
        <f t="shared" si="18"/>
        <v>0</v>
      </c>
      <c r="F511" s="13">
        <v>481270.81</v>
      </c>
      <c r="G511" s="10"/>
      <c r="H511" s="10">
        <f t="shared" si="19"/>
        <v>481270.81</v>
      </c>
    </row>
    <row r="512" spans="1:8" x14ac:dyDescent="0.25">
      <c r="A512" s="6" t="s">
        <v>1014</v>
      </c>
      <c r="B512" s="6" t="s">
        <v>1015</v>
      </c>
      <c r="C512" s="10">
        <v>0</v>
      </c>
      <c r="D512" s="10"/>
      <c r="E512" s="10">
        <f t="shared" si="18"/>
        <v>0</v>
      </c>
      <c r="F512" s="13">
        <v>50000.53</v>
      </c>
      <c r="G512" s="10"/>
      <c r="H512" s="10">
        <f t="shared" si="19"/>
        <v>50000.53</v>
      </c>
    </row>
    <row r="513" spans="1:8" x14ac:dyDescent="0.25">
      <c r="A513" s="6" t="s">
        <v>1016</v>
      </c>
      <c r="B513" s="6" t="s">
        <v>1017</v>
      </c>
      <c r="C513" s="10">
        <v>0</v>
      </c>
      <c r="D513" s="10"/>
      <c r="E513" s="10">
        <f t="shared" si="18"/>
        <v>0</v>
      </c>
      <c r="F513" s="13">
        <v>197683.82</v>
      </c>
      <c r="G513" s="10"/>
      <c r="H513" s="10">
        <f t="shared" si="19"/>
        <v>197683.82</v>
      </c>
    </row>
    <row r="514" spans="1:8" x14ac:dyDescent="0.25">
      <c r="A514" s="6" t="s">
        <v>1018</v>
      </c>
      <c r="B514" s="6" t="s">
        <v>1019</v>
      </c>
      <c r="C514" s="10">
        <v>0</v>
      </c>
      <c r="D514" s="10"/>
      <c r="E514" s="10">
        <f t="shared" si="18"/>
        <v>0</v>
      </c>
      <c r="F514" s="13">
        <v>101379.53</v>
      </c>
      <c r="G514" s="10"/>
      <c r="H514" s="10">
        <f t="shared" si="19"/>
        <v>101379.53</v>
      </c>
    </row>
    <row r="515" spans="1:8" x14ac:dyDescent="0.25">
      <c r="A515" s="6" t="s">
        <v>1020</v>
      </c>
      <c r="B515" s="6" t="s">
        <v>1021</v>
      </c>
      <c r="C515" s="10">
        <v>0</v>
      </c>
      <c r="D515" s="10"/>
      <c r="E515" s="10">
        <f t="shared" si="18"/>
        <v>0</v>
      </c>
      <c r="F515" s="13">
        <v>713290.83</v>
      </c>
      <c r="G515" s="10"/>
      <c r="H515" s="10">
        <f t="shared" si="19"/>
        <v>713290.83</v>
      </c>
    </row>
    <row r="516" spans="1:8" x14ac:dyDescent="0.25">
      <c r="A516" s="6" t="s">
        <v>1022</v>
      </c>
      <c r="B516" s="6" t="s">
        <v>1023</v>
      </c>
      <c r="C516" s="10">
        <v>0</v>
      </c>
      <c r="D516" s="10"/>
      <c r="E516" s="10">
        <f t="shared" si="18"/>
        <v>0</v>
      </c>
      <c r="F516" s="13">
        <v>47619.56</v>
      </c>
      <c r="G516" s="10"/>
      <c r="H516" s="10">
        <f t="shared" si="19"/>
        <v>47619.56</v>
      </c>
    </row>
    <row r="517" spans="1:8" x14ac:dyDescent="0.25">
      <c r="A517" s="6" t="s">
        <v>1024</v>
      </c>
      <c r="B517" s="6" t="s">
        <v>1025</v>
      </c>
      <c r="C517" s="10">
        <v>0</v>
      </c>
      <c r="D517" s="10"/>
      <c r="E517" s="10">
        <f t="shared" si="18"/>
        <v>0</v>
      </c>
      <c r="F517" s="13">
        <v>208962.13</v>
      </c>
      <c r="G517" s="10"/>
      <c r="H517" s="10">
        <f t="shared" si="19"/>
        <v>208962.13</v>
      </c>
    </row>
    <row r="518" spans="1:8" x14ac:dyDescent="0.25">
      <c r="A518" s="6" t="s">
        <v>1026</v>
      </c>
      <c r="B518" s="6" t="s">
        <v>1027</v>
      </c>
      <c r="C518" s="10">
        <v>0</v>
      </c>
      <c r="D518" s="10"/>
      <c r="E518" s="10">
        <f t="shared" si="18"/>
        <v>0</v>
      </c>
      <c r="F518" s="13">
        <v>68985.7</v>
      </c>
      <c r="G518" s="10"/>
      <c r="H518" s="10">
        <f t="shared" si="19"/>
        <v>68985.7</v>
      </c>
    </row>
    <row r="519" spans="1:8" x14ac:dyDescent="0.25">
      <c r="A519" s="6" t="s">
        <v>1028</v>
      </c>
      <c r="B519" s="6" t="s">
        <v>1029</v>
      </c>
      <c r="C519" s="10">
        <v>0</v>
      </c>
      <c r="D519" s="10"/>
      <c r="E519" s="10">
        <f t="shared" si="18"/>
        <v>0</v>
      </c>
      <c r="F519" s="13">
        <v>565607.55000000005</v>
      </c>
      <c r="G519" s="10"/>
      <c r="H519" s="10">
        <f t="shared" si="19"/>
        <v>565607.55000000005</v>
      </c>
    </row>
    <row r="520" spans="1:8" x14ac:dyDescent="0.25">
      <c r="A520" s="6" t="s">
        <v>1030</v>
      </c>
      <c r="B520" s="6" t="s">
        <v>1031</v>
      </c>
      <c r="C520" s="10">
        <v>0</v>
      </c>
      <c r="D520" s="10"/>
      <c r="E520" s="10">
        <f t="shared" ref="E520:E576" si="20">C520-D520</f>
        <v>0</v>
      </c>
      <c r="F520" s="13">
        <v>58960.53</v>
      </c>
      <c r="G520" s="10"/>
      <c r="H520" s="10">
        <f t="shared" ref="H520:H576" si="21">F520</f>
        <v>58960.53</v>
      </c>
    </row>
    <row r="521" spans="1:8" x14ac:dyDescent="0.25">
      <c r="A521" s="6" t="s">
        <v>1032</v>
      </c>
      <c r="B521" s="6" t="s">
        <v>1033</v>
      </c>
      <c r="C521" s="10">
        <v>0</v>
      </c>
      <c r="D521" s="10"/>
      <c r="E521" s="10">
        <f t="shared" si="20"/>
        <v>0</v>
      </c>
      <c r="F521" s="13">
        <v>4244343.6100000003</v>
      </c>
      <c r="G521" s="10"/>
      <c r="H521" s="10">
        <f t="shared" si="21"/>
        <v>4244343.6100000003</v>
      </c>
    </row>
    <row r="522" spans="1:8" x14ac:dyDescent="0.25">
      <c r="A522" s="6" t="s">
        <v>1034</v>
      </c>
      <c r="B522" s="6" t="s">
        <v>1035</v>
      </c>
      <c r="C522" s="10">
        <v>0</v>
      </c>
      <c r="D522" s="10"/>
      <c r="E522" s="10">
        <f t="shared" si="20"/>
        <v>0</v>
      </c>
      <c r="F522" s="13">
        <v>329577.46000000002</v>
      </c>
      <c r="G522" s="10"/>
      <c r="H522" s="10">
        <f t="shared" si="21"/>
        <v>329577.46000000002</v>
      </c>
    </row>
    <row r="523" spans="1:8" x14ac:dyDescent="0.25">
      <c r="A523" s="6" t="s">
        <v>1036</v>
      </c>
      <c r="B523" s="6" t="s">
        <v>1037</v>
      </c>
      <c r="C523" s="10">
        <v>0</v>
      </c>
      <c r="D523" s="10"/>
      <c r="E523" s="10">
        <f t="shared" si="20"/>
        <v>0</v>
      </c>
      <c r="F523" s="13">
        <v>377760.93</v>
      </c>
      <c r="G523" s="10"/>
      <c r="H523" s="10">
        <f t="shared" si="21"/>
        <v>377760.93</v>
      </c>
    </row>
    <row r="524" spans="1:8" x14ac:dyDescent="0.25">
      <c r="A524" s="6" t="s">
        <v>1038</v>
      </c>
      <c r="B524" s="6" t="s">
        <v>1039</v>
      </c>
      <c r="C524" s="10">
        <v>0</v>
      </c>
      <c r="D524" s="10"/>
      <c r="E524" s="10">
        <f t="shared" si="20"/>
        <v>0</v>
      </c>
      <c r="F524" s="13">
        <v>7080.28</v>
      </c>
      <c r="G524" s="10"/>
      <c r="H524" s="10">
        <f t="shared" si="21"/>
        <v>7080.28</v>
      </c>
    </row>
    <row r="525" spans="1:8" x14ac:dyDescent="0.25">
      <c r="A525" s="6" t="s">
        <v>1040</v>
      </c>
      <c r="B525" s="6" t="s">
        <v>1041</v>
      </c>
      <c r="C525" s="10">
        <v>0</v>
      </c>
      <c r="D525" s="10"/>
      <c r="E525" s="10">
        <f t="shared" si="20"/>
        <v>0</v>
      </c>
      <c r="F525" s="13">
        <v>212157.66</v>
      </c>
      <c r="G525" s="10"/>
      <c r="H525" s="10">
        <f t="shared" si="21"/>
        <v>212157.66</v>
      </c>
    </row>
    <row r="526" spans="1:8" x14ac:dyDescent="0.25">
      <c r="A526" s="6" t="s">
        <v>1042</v>
      </c>
      <c r="B526" s="6" t="s">
        <v>1043</v>
      </c>
      <c r="C526" s="10">
        <v>0</v>
      </c>
      <c r="D526" s="10"/>
      <c r="E526" s="10">
        <f t="shared" si="20"/>
        <v>0</v>
      </c>
      <c r="F526" s="13">
        <v>463225.5</v>
      </c>
      <c r="G526" s="10"/>
      <c r="H526" s="10">
        <f t="shared" si="21"/>
        <v>463225.5</v>
      </c>
    </row>
    <row r="527" spans="1:8" x14ac:dyDescent="0.25">
      <c r="A527" s="6" t="s">
        <v>1044</v>
      </c>
      <c r="B527" s="6" t="s">
        <v>1045</v>
      </c>
      <c r="C527" s="10">
        <v>0</v>
      </c>
      <c r="D527" s="10"/>
      <c r="E527" s="10">
        <f t="shared" si="20"/>
        <v>0</v>
      </c>
      <c r="F527" s="13">
        <v>15664.33</v>
      </c>
      <c r="G527" s="10"/>
      <c r="H527" s="10">
        <f t="shared" si="21"/>
        <v>15664.33</v>
      </c>
    </row>
    <row r="528" spans="1:8" x14ac:dyDescent="0.25">
      <c r="A528" s="6" t="s">
        <v>1046</v>
      </c>
      <c r="B528" s="6" t="s">
        <v>1047</v>
      </c>
      <c r="C528" s="10">
        <v>0</v>
      </c>
      <c r="D528" s="10"/>
      <c r="E528" s="10">
        <f t="shared" si="20"/>
        <v>0</v>
      </c>
      <c r="F528" s="13">
        <v>75502.06</v>
      </c>
      <c r="G528" s="10"/>
      <c r="H528" s="10">
        <f t="shared" si="21"/>
        <v>75502.06</v>
      </c>
    </row>
    <row r="529" spans="1:8" x14ac:dyDescent="0.25">
      <c r="A529" s="6" t="s">
        <v>1048</v>
      </c>
      <c r="B529" s="6" t="s">
        <v>1049</v>
      </c>
      <c r="C529" s="10">
        <v>0</v>
      </c>
      <c r="D529" s="10"/>
      <c r="E529" s="10">
        <f t="shared" si="20"/>
        <v>0</v>
      </c>
      <c r="F529" s="13">
        <v>102319.39</v>
      </c>
      <c r="G529" s="10"/>
      <c r="H529" s="10">
        <f t="shared" si="21"/>
        <v>102319.39</v>
      </c>
    </row>
    <row r="530" spans="1:8" x14ac:dyDescent="0.25">
      <c r="A530" s="6" t="s">
        <v>1050</v>
      </c>
      <c r="B530" s="6" t="s">
        <v>1051</v>
      </c>
      <c r="C530" s="10">
        <v>0</v>
      </c>
      <c r="D530" s="10"/>
      <c r="E530" s="10">
        <f t="shared" si="20"/>
        <v>0</v>
      </c>
      <c r="F530" s="13">
        <v>20488.939999999999</v>
      </c>
      <c r="G530" s="10"/>
      <c r="H530" s="10">
        <f t="shared" si="21"/>
        <v>20488.939999999999</v>
      </c>
    </row>
    <row r="531" spans="1:8" x14ac:dyDescent="0.25">
      <c r="A531" s="6" t="s">
        <v>1052</v>
      </c>
      <c r="B531" s="6" t="s">
        <v>1053</v>
      </c>
      <c r="C531" s="10">
        <v>0</v>
      </c>
      <c r="D531" s="10"/>
      <c r="E531" s="10">
        <f t="shared" si="20"/>
        <v>0</v>
      </c>
      <c r="F531" s="13">
        <v>782151.22</v>
      </c>
      <c r="G531" s="10"/>
      <c r="H531" s="10">
        <f t="shared" si="21"/>
        <v>782151.22</v>
      </c>
    </row>
    <row r="532" spans="1:8" x14ac:dyDescent="0.25">
      <c r="A532" s="6" t="s">
        <v>1054</v>
      </c>
      <c r="B532" s="6" t="s">
        <v>1055</v>
      </c>
      <c r="C532" s="10">
        <v>0</v>
      </c>
      <c r="D532" s="10"/>
      <c r="E532" s="10">
        <f t="shared" si="20"/>
        <v>0</v>
      </c>
      <c r="F532" s="13">
        <v>1045625.21</v>
      </c>
      <c r="G532" s="10"/>
      <c r="H532" s="10">
        <f t="shared" si="21"/>
        <v>1045625.21</v>
      </c>
    </row>
    <row r="533" spans="1:8" x14ac:dyDescent="0.25">
      <c r="A533" s="6" t="s">
        <v>1056</v>
      </c>
      <c r="B533" s="6" t="s">
        <v>1057</v>
      </c>
      <c r="C533" s="10">
        <v>0</v>
      </c>
      <c r="D533" s="10"/>
      <c r="E533" s="10">
        <f t="shared" si="20"/>
        <v>0</v>
      </c>
      <c r="F533" s="13">
        <v>156016.71</v>
      </c>
      <c r="G533" s="10"/>
      <c r="H533" s="10">
        <f t="shared" si="21"/>
        <v>156016.71</v>
      </c>
    </row>
    <row r="534" spans="1:8" x14ac:dyDescent="0.25">
      <c r="A534" s="6" t="s">
        <v>1058</v>
      </c>
      <c r="B534" s="6" t="s">
        <v>1059</v>
      </c>
      <c r="C534" s="10">
        <v>0</v>
      </c>
      <c r="D534" s="10"/>
      <c r="E534" s="10">
        <f t="shared" si="20"/>
        <v>0</v>
      </c>
      <c r="F534" s="13">
        <v>56642.21</v>
      </c>
      <c r="G534" s="10"/>
      <c r="H534" s="10">
        <f t="shared" si="21"/>
        <v>56642.21</v>
      </c>
    </row>
    <row r="535" spans="1:8" x14ac:dyDescent="0.25">
      <c r="A535" s="6" t="s">
        <v>1060</v>
      </c>
      <c r="B535" s="6" t="s">
        <v>1061</v>
      </c>
      <c r="C535" s="10">
        <v>0</v>
      </c>
      <c r="D535" s="10"/>
      <c r="E535" s="10">
        <f t="shared" si="20"/>
        <v>0</v>
      </c>
      <c r="F535" s="13">
        <v>92356.88</v>
      </c>
      <c r="G535" s="10"/>
      <c r="H535" s="10">
        <f t="shared" si="21"/>
        <v>92356.88</v>
      </c>
    </row>
    <row r="536" spans="1:8" x14ac:dyDescent="0.25">
      <c r="A536" s="6" t="s">
        <v>1062</v>
      </c>
      <c r="B536" s="6" t="s">
        <v>1063</v>
      </c>
      <c r="C536" s="10">
        <v>0</v>
      </c>
      <c r="D536" s="10"/>
      <c r="E536" s="10">
        <f t="shared" si="20"/>
        <v>0</v>
      </c>
      <c r="F536" s="13">
        <v>245804.63</v>
      </c>
      <c r="G536" s="10"/>
      <c r="H536" s="10">
        <f t="shared" si="21"/>
        <v>245804.63</v>
      </c>
    </row>
    <row r="537" spans="1:8" x14ac:dyDescent="0.25">
      <c r="A537" s="6" t="s">
        <v>1064</v>
      </c>
      <c r="B537" s="6" t="s">
        <v>1065</v>
      </c>
      <c r="C537" s="10">
        <v>0</v>
      </c>
      <c r="D537" s="10"/>
      <c r="E537" s="10">
        <f t="shared" si="20"/>
        <v>0</v>
      </c>
      <c r="F537" s="13">
        <v>163660.9</v>
      </c>
      <c r="G537" s="10"/>
      <c r="H537" s="10">
        <f t="shared" si="21"/>
        <v>163660.9</v>
      </c>
    </row>
    <row r="538" spans="1:8" x14ac:dyDescent="0.25">
      <c r="A538" s="6" t="s">
        <v>1066</v>
      </c>
      <c r="B538" s="6" t="s">
        <v>1067</v>
      </c>
      <c r="C538" s="10">
        <v>0</v>
      </c>
      <c r="D538" s="10"/>
      <c r="E538" s="10">
        <f t="shared" si="20"/>
        <v>0</v>
      </c>
      <c r="F538" s="13">
        <v>254764.63</v>
      </c>
      <c r="G538" s="10"/>
      <c r="H538" s="10">
        <f t="shared" si="21"/>
        <v>254764.63</v>
      </c>
    </row>
    <row r="539" spans="1:8" x14ac:dyDescent="0.25">
      <c r="A539" s="6" t="s">
        <v>1068</v>
      </c>
      <c r="B539" s="6" t="s">
        <v>1069</v>
      </c>
      <c r="C539" s="10">
        <v>0</v>
      </c>
      <c r="D539" s="10"/>
      <c r="E539" s="10">
        <f t="shared" si="20"/>
        <v>0</v>
      </c>
      <c r="F539" s="13">
        <v>170803.83</v>
      </c>
      <c r="G539" s="10"/>
      <c r="H539" s="10">
        <f t="shared" si="21"/>
        <v>170803.83</v>
      </c>
    </row>
    <row r="540" spans="1:8" x14ac:dyDescent="0.25">
      <c r="A540" s="6" t="s">
        <v>1070</v>
      </c>
      <c r="B540" s="6" t="s">
        <v>1071</v>
      </c>
      <c r="C540" s="10">
        <v>0</v>
      </c>
      <c r="D540" s="10"/>
      <c r="E540" s="10">
        <f t="shared" si="20"/>
        <v>0</v>
      </c>
      <c r="F540" s="13">
        <v>220052.48000000001</v>
      </c>
      <c r="G540" s="10"/>
      <c r="H540" s="10">
        <f t="shared" si="21"/>
        <v>220052.48000000001</v>
      </c>
    </row>
    <row r="541" spans="1:8" x14ac:dyDescent="0.25">
      <c r="A541" s="6" t="s">
        <v>1072</v>
      </c>
      <c r="B541" s="6" t="s">
        <v>1073</v>
      </c>
      <c r="C541" s="10">
        <v>0</v>
      </c>
      <c r="D541" s="10"/>
      <c r="E541" s="10">
        <f t="shared" si="20"/>
        <v>0</v>
      </c>
      <c r="F541" s="13">
        <v>202195.14</v>
      </c>
      <c r="G541" s="10"/>
      <c r="H541" s="10">
        <f t="shared" si="21"/>
        <v>202195.14</v>
      </c>
    </row>
    <row r="542" spans="1:8" x14ac:dyDescent="0.25">
      <c r="A542" s="6" t="s">
        <v>1074</v>
      </c>
      <c r="B542" s="6" t="s">
        <v>1075</v>
      </c>
      <c r="C542" s="10">
        <v>0</v>
      </c>
      <c r="D542" s="10"/>
      <c r="E542" s="10">
        <f t="shared" si="20"/>
        <v>0</v>
      </c>
      <c r="F542" s="13">
        <v>28133.13</v>
      </c>
      <c r="G542" s="10"/>
      <c r="H542" s="10">
        <f t="shared" si="21"/>
        <v>28133.13</v>
      </c>
    </row>
    <row r="543" spans="1:8" x14ac:dyDescent="0.25">
      <c r="A543" s="6" t="s">
        <v>1076</v>
      </c>
      <c r="B543" s="6" t="s">
        <v>1077</v>
      </c>
      <c r="C543" s="10">
        <v>0</v>
      </c>
      <c r="D543" s="10"/>
      <c r="E543" s="10">
        <f t="shared" si="20"/>
        <v>0</v>
      </c>
      <c r="F543" s="13">
        <v>420430.56</v>
      </c>
      <c r="G543" s="10"/>
      <c r="H543" s="10">
        <f t="shared" si="21"/>
        <v>420430.56</v>
      </c>
    </row>
    <row r="544" spans="1:8" x14ac:dyDescent="0.25">
      <c r="A544" s="6" t="s">
        <v>1078</v>
      </c>
      <c r="B544" s="6" t="s">
        <v>1079</v>
      </c>
      <c r="C544" s="10">
        <v>0</v>
      </c>
      <c r="D544" s="10"/>
      <c r="E544" s="10">
        <f t="shared" si="20"/>
        <v>0</v>
      </c>
      <c r="F544" s="13">
        <v>44674.66</v>
      </c>
      <c r="G544" s="10"/>
      <c r="H544" s="10">
        <f t="shared" si="21"/>
        <v>44674.66</v>
      </c>
    </row>
    <row r="545" spans="1:8" x14ac:dyDescent="0.25">
      <c r="A545" s="6" t="s">
        <v>1080</v>
      </c>
      <c r="B545" s="6" t="s">
        <v>1081</v>
      </c>
      <c r="C545" s="10">
        <v>0</v>
      </c>
      <c r="D545" s="10"/>
      <c r="E545" s="10">
        <f t="shared" si="20"/>
        <v>0</v>
      </c>
      <c r="F545" s="13">
        <v>397748.61</v>
      </c>
      <c r="G545" s="10"/>
      <c r="H545" s="10">
        <f t="shared" si="21"/>
        <v>397748.61</v>
      </c>
    </row>
    <row r="546" spans="1:8" x14ac:dyDescent="0.25">
      <c r="A546" s="6" t="s">
        <v>1082</v>
      </c>
      <c r="B546" s="6" t="s">
        <v>1083</v>
      </c>
      <c r="C546" s="10">
        <v>0</v>
      </c>
      <c r="D546" s="10"/>
      <c r="E546" s="10">
        <f t="shared" si="20"/>
        <v>0</v>
      </c>
      <c r="F546" s="13">
        <v>521684.77</v>
      </c>
      <c r="G546" s="10"/>
      <c r="H546" s="10">
        <f t="shared" si="21"/>
        <v>521684.77</v>
      </c>
    </row>
    <row r="547" spans="1:8" x14ac:dyDescent="0.25">
      <c r="A547" s="6" t="s">
        <v>1084</v>
      </c>
      <c r="B547" s="6" t="s">
        <v>1085</v>
      </c>
      <c r="C547" s="10">
        <v>0</v>
      </c>
      <c r="D547" s="10"/>
      <c r="E547" s="10">
        <f t="shared" si="20"/>
        <v>0</v>
      </c>
      <c r="F547" s="13">
        <v>97620.09</v>
      </c>
      <c r="G547" s="10"/>
      <c r="H547" s="10">
        <f t="shared" si="21"/>
        <v>97620.09</v>
      </c>
    </row>
    <row r="548" spans="1:8" x14ac:dyDescent="0.25">
      <c r="A548" s="6" t="s">
        <v>1086</v>
      </c>
      <c r="B548" s="6" t="s">
        <v>1087</v>
      </c>
      <c r="C548" s="10">
        <v>0</v>
      </c>
      <c r="D548" s="10"/>
      <c r="E548" s="10">
        <f t="shared" si="20"/>
        <v>0</v>
      </c>
      <c r="F548" s="13">
        <v>55577.04</v>
      </c>
      <c r="G548" s="10"/>
      <c r="H548" s="10">
        <f t="shared" si="21"/>
        <v>55577.04</v>
      </c>
    </row>
    <row r="549" spans="1:8" x14ac:dyDescent="0.25">
      <c r="A549" s="6" t="s">
        <v>1088</v>
      </c>
      <c r="B549" s="6" t="s">
        <v>1089</v>
      </c>
      <c r="C549" s="10">
        <v>0</v>
      </c>
      <c r="D549" s="10"/>
      <c r="E549" s="10">
        <f t="shared" si="20"/>
        <v>0</v>
      </c>
      <c r="F549" s="13">
        <v>400129.59</v>
      </c>
      <c r="G549" s="10"/>
      <c r="H549" s="10">
        <f t="shared" si="21"/>
        <v>400129.59</v>
      </c>
    </row>
    <row r="550" spans="1:8" x14ac:dyDescent="0.25">
      <c r="A550" s="6" t="s">
        <v>1090</v>
      </c>
      <c r="B550" s="6" t="s">
        <v>1091</v>
      </c>
      <c r="C550" s="10">
        <v>0</v>
      </c>
      <c r="D550" s="10"/>
      <c r="E550" s="10">
        <f t="shared" si="20"/>
        <v>0</v>
      </c>
      <c r="F550" s="13">
        <v>64662.35</v>
      </c>
      <c r="G550" s="10"/>
      <c r="H550" s="10">
        <f t="shared" si="21"/>
        <v>64662.35</v>
      </c>
    </row>
    <row r="551" spans="1:8" x14ac:dyDescent="0.25">
      <c r="A551" s="6" t="s">
        <v>1092</v>
      </c>
      <c r="B551" s="6" t="s">
        <v>1093</v>
      </c>
      <c r="C551" s="10">
        <v>0</v>
      </c>
      <c r="D551" s="10"/>
      <c r="E551" s="10">
        <f t="shared" si="20"/>
        <v>0</v>
      </c>
      <c r="F551" s="13">
        <v>632776.18999999994</v>
      </c>
      <c r="G551" s="10"/>
      <c r="H551" s="10">
        <f t="shared" si="21"/>
        <v>632776.18999999994</v>
      </c>
    </row>
    <row r="552" spans="1:8" x14ac:dyDescent="0.25">
      <c r="A552" s="6" t="s">
        <v>1094</v>
      </c>
      <c r="B552" s="6" t="s">
        <v>1095</v>
      </c>
      <c r="C552" s="10">
        <v>0</v>
      </c>
      <c r="D552" s="10"/>
      <c r="E552" s="10">
        <f t="shared" si="20"/>
        <v>0</v>
      </c>
      <c r="F552" s="13">
        <v>400505.53</v>
      </c>
      <c r="G552" s="10"/>
      <c r="H552" s="10">
        <f t="shared" si="21"/>
        <v>400505.53</v>
      </c>
    </row>
    <row r="553" spans="1:8" x14ac:dyDescent="0.25">
      <c r="A553" s="6" t="s">
        <v>1096</v>
      </c>
      <c r="B553" s="6" t="s">
        <v>1097</v>
      </c>
      <c r="C553" s="10">
        <v>0</v>
      </c>
      <c r="D553" s="10"/>
      <c r="E553" s="10">
        <f t="shared" si="20"/>
        <v>0</v>
      </c>
      <c r="F553" s="13">
        <v>62970.6</v>
      </c>
      <c r="G553" s="10"/>
      <c r="H553" s="10">
        <f t="shared" si="21"/>
        <v>62970.6</v>
      </c>
    </row>
    <row r="554" spans="1:8" x14ac:dyDescent="0.25">
      <c r="A554" s="6" t="s">
        <v>1098</v>
      </c>
      <c r="B554" s="6" t="s">
        <v>1099</v>
      </c>
      <c r="C554" s="10">
        <v>0</v>
      </c>
      <c r="D554" s="10"/>
      <c r="E554" s="10">
        <f t="shared" si="20"/>
        <v>0</v>
      </c>
      <c r="F554" s="13">
        <v>122808.33</v>
      </c>
      <c r="G554" s="10"/>
      <c r="H554" s="10">
        <f t="shared" si="21"/>
        <v>122808.33</v>
      </c>
    </row>
    <row r="555" spans="1:8" x14ac:dyDescent="0.25">
      <c r="A555" s="6" t="s">
        <v>1100</v>
      </c>
      <c r="B555" s="6" t="s">
        <v>1101</v>
      </c>
      <c r="C555" s="10">
        <v>0</v>
      </c>
      <c r="D555" s="10"/>
      <c r="E555" s="10">
        <f t="shared" si="20"/>
        <v>0</v>
      </c>
      <c r="F555" s="13">
        <v>718366.07</v>
      </c>
      <c r="G555" s="10"/>
      <c r="H555" s="10">
        <f t="shared" si="21"/>
        <v>718366.07</v>
      </c>
    </row>
    <row r="556" spans="1:8" x14ac:dyDescent="0.25">
      <c r="A556" s="6" t="s">
        <v>1102</v>
      </c>
      <c r="B556" s="6" t="s">
        <v>1103</v>
      </c>
      <c r="C556" s="10">
        <v>0</v>
      </c>
      <c r="D556" s="10"/>
      <c r="E556" s="10">
        <f t="shared" si="20"/>
        <v>0</v>
      </c>
      <c r="F556" s="13">
        <v>361156.74</v>
      </c>
      <c r="G556" s="10"/>
      <c r="H556" s="10">
        <f t="shared" si="21"/>
        <v>361156.74</v>
      </c>
    </row>
    <row r="557" spans="1:8" x14ac:dyDescent="0.25">
      <c r="A557" s="6" t="s">
        <v>1104</v>
      </c>
      <c r="B557" s="6" t="s">
        <v>1105</v>
      </c>
      <c r="C557" s="10">
        <v>0</v>
      </c>
      <c r="D557" s="10"/>
      <c r="E557" s="10">
        <f t="shared" si="20"/>
        <v>0</v>
      </c>
      <c r="F557" s="13">
        <v>1895634.3</v>
      </c>
      <c r="G557" s="10"/>
      <c r="H557" s="10">
        <f t="shared" si="21"/>
        <v>1895634.3</v>
      </c>
    </row>
    <row r="558" spans="1:8" x14ac:dyDescent="0.25">
      <c r="A558" s="6" t="s">
        <v>1106</v>
      </c>
      <c r="B558" s="6" t="s">
        <v>1107</v>
      </c>
      <c r="C558" s="10">
        <v>0</v>
      </c>
      <c r="D558" s="10"/>
      <c r="E558" s="10">
        <f t="shared" si="20"/>
        <v>0</v>
      </c>
      <c r="F558" s="13">
        <v>25689.5</v>
      </c>
      <c r="G558" s="10"/>
      <c r="H558" s="10">
        <f t="shared" si="21"/>
        <v>25689.5</v>
      </c>
    </row>
    <row r="559" spans="1:8" x14ac:dyDescent="0.25">
      <c r="A559" s="6" t="s">
        <v>1108</v>
      </c>
      <c r="B559" s="6" t="s">
        <v>1109</v>
      </c>
      <c r="C559" s="10">
        <v>0</v>
      </c>
      <c r="D559" s="10"/>
      <c r="E559" s="10">
        <f t="shared" si="20"/>
        <v>0</v>
      </c>
      <c r="F559" s="13">
        <v>756085.78</v>
      </c>
      <c r="G559" s="10"/>
      <c r="H559" s="10">
        <f t="shared" si="21"/>
        <v>756085.78</v>
      </c>
    </row>
    <row r="560" spans="1:8" x14ac:dyDescent="0.25">
      <c r="A560" s="6" t="s">
        <v>1110</v>
      </c>
      <c r="B560" s="6" t="s">
        <v>1111</v>
      </c>
      <c r="C560" s="10">
        <v>0</v>
      </c>
      <c r="D560" s="10"/>
      <c r="E560" s="10">
        <f t="shared" si="20"/>
        <v>0</v>
      </c>
      <c r="F560" s="13">
        <v>369928.77</v>
      </c>
      <c r="G560" s="10"/>
      <c r="H560" s="10">
        <f t="shared" si="21"/>
        <v>369928.77</v>
      </c>
    </row>
    <row r="561" spans="1:8" x14ac:dyDescent="0.25">
      <c r="A561" s="6" t="s">
        <v>1112</v>
      </c>
      <c r="B561" s="6" t="s">
        <v>1113</v>
      </c>
      <c r="C561" s="10">
        <v>0</v>
      </c>
      <c r="D561" s="10"/>
      <c r="E561" s="10">
        <f t="shared" si="20"/>
        <v>0</v>
      </c>
      <c r="F561" s="13">
        <v>214225.35</v>
      </c>
      <c r="G561" s="10"/>
      <c r="H561" s="10">
        <f t="shared" si="21"/>
        <v>214225.35</v>
      </c>
    </row>
    <row r="562" spans="1:8" x14ac:dyDescent="0.25">
      <c r="A562" s="6" t="s">
        <v>1114</v>
      </c>
      <c r="B562" s="6" t="s">
        <v>1115</v>
      </c>
      <c r="C562" s="10">
        <v>0</v>
      </c>
      <c r="D562" s="10"/>
      <c r="E562" s="10">
        <f t="shared" si="20"/>
        <v>0</v>
      </c>
      <c r="F562" s="13">
        <v>19173.14</v>
      </c>
      <c r="G562" s="10"/>
      <c r="H562" s="10">
        <f t="shared" si="21"/>
        <v>19173.14</v>
      </c>
    </row>
    <row r="563" spans="1:8" x14ac:dyDescent="0.25">
      <c r="A563" s="6" t="s">
        <v>1116</v>
      </c>
      <c r="B563" s="6" t="s">
        <v>1117</v>
      </c>
      <c r="C563" s="10">
        <v>0</v>
      </c>
      <c r="D563" s="10"/>
      <c r="E563" s="10">
        <f t="shared" si="20"/>
        <v>0</v>
      </c>
      <c r="F563" s="13">
        <v>911162.62</v>
      </c>
      <c r="G563" s="10"/>
      <c r="H563" s="10">
        <f t="shared" si="21"/>
        <v>911162.62</v>
      </c>
    </row>
    <row r="564" spans="1:8" x14ac:dyDescent="0.25">
      <c r="A564" s="6" t="s">
        <v>1118</v>
      </c>
      <c r="B564" s="6" t="s">
        <v>1119</v>
      </c>
      <c r="C564" s="10">
        <v>0</v>
      </c>
      <c r="D564" s="10"/>
      <c r="E564" s="10">
        <f t="shared" si="20"/>
        <v>0</v>
      </c>
      <c r="F564" s="13">
        <v>86216.46</v>
      </c>
      <c r="G564" s="10"/>
      <c r="H564" s="10">
        <f t="shared" si="21"/>
        <v>86216.46</v>
      </c>
    </row>
    <row r="565" spans="1:8" x14ac:dyDescent="0.25">
      <c r="A565" s="6" t="s">
        <v>1120</v>
      </c>
      <c r="B565" s="6" t="s">
        <v>1121</v>
      </c>
      <c r="C565" s="10">
        <v>0</v>
      </c>
      <c r="D565" s="10"/>
      <c r="E565" s="10">
        <f t="shared" si="20"/>
        <v>0</v>
      </c>
      <c r="F565" s="13">
        <v>1445316.2</v>
      </c>
      <c r="G565" s="10"/>
      <c r="H565" s="10">
        <f t="shared" si="21"/>
        <v>1445316.2</v>
      </c>
    </row>
    <row r="566" spans="1:8" x14ac:dyDescent="0.25">
      <c r="A566" s="6" t="s">
        <v>1122</v>
      </c>
      <c r="B566" s="6" t="s">
        <v>1123</v>
      </c>
      <c r="C566" s="10">
        <v>0</v>
      </c>
      <c r="D566" s="10"/>
      <c r="E566" s="10">
        <f t="shared" si="20"/>
        <v>0</v>
      </c>
      <c r="F566" s="13">
        <v>405204.83</v>
      </c>
      <c r="G566" s="10"/>
      <c r="H566" s="10">
        <f t="shared" si="21"/>
        <v>405204.83</v>
      </c>
    </row>
    <row r="567" spans="1:8" x14ac:dyDescent="0.25">
      <c r="A567" s="6" t="s">
        <v>1124</v>
      </c>
      <c r="B567" s="6" t="s">
        <v>1125</v>
      </c>
      <c r="C567" s="10">
        <v>0</v>
      </c>
      <c r="D567" s="10"/>
      <c r="E567" s="10">
        <f t="shared" si="20"/>
        <v>0</v>
      </c>
      <c r="F567" s="13">
        <v>185089.7</v>
      </c>
      <c r="G567" s="10"/>
      <c r="H567" s="10">
        <f t="shared" si="21"/>
        <v>185089.7</v>
      </c>
    </row>
    <row r="568" spans="1:8" x14ac:dyDescent="0.25">
      <c r="A568" s="6" t="s">
        <v>1126</v>
      </c>
      <c r="B568" s="6" t="s">
        <v>1127</v>
      </c>
      <c r="C568" s="10">
        <v>0</v>
      </c>
      <c r="D568" s="10"/>
      <c r="E568" s="10">
        <f t="shared" si="20"/>
        <v>0</v>
      </c>
      <c r="F568" s="13">
        <v>105389.6</v>
      </c>
      <c r="G568" s="10"/>
      <c r="H568" s="10">
        <f t="shared" si="21"/>
        <v>105389.6</v>
      </c>
    </row>
    <row r="569" spans="1:8" x14ac:dyDescent="0.25">
      <c r="A569" s="6" t="s">
        <v>1128</v>
      </c>
      <c r="B569" s="6" t="s">
        <v>1129</v>
      </c>
      <c r="C569" s="10">
        <v>0</v>
      </c>
      <c r="D569" s="10"/>
      <c r="E569" s="10">
        <f t="shared" si="20"/>
        <v>0</v>
      </c>
      <c r="F569" s="13">
        <v>78008.350000000006</v>
      </c>
      <c r="G569" s="10"/>
      <c r="H569" s="10">
        <f t="shared" si="21"/>
        <v>78008.350000000006</v>
      </c>
    </row>
    <row r="570" spans="1:8" x14ac:dyDescent="0.25">
      <c r="A570" s="6" t="s">
        <v>1130</v>
      </c>
      <c r="B570" s="6" t="s">
        <v>1131</v>
      </c>
      <c r="C570" s="10">
        <v>0</v>
      </c>
      <c r="D570" s="10"/>
      <c r="E570" s="10">
        <f t="shared" si="20"/>
        <v>0</v>
      </c>
      <c r="F570" s="13">
        <v>74875.490000000005</v>
      </c>
      <c r="G570" s="10"/>
      <c r="H570" s="10">
        <f t="shared" si="21"/>
        <v>74875.490000000005</v>
      </c>
    </row>
    <row r="571" spans="1:8" x14ac:dyDescent="0.25">
      <c r="A571" s="6" t="s">
        <v>1132</v>
      </c>
      <c r="B571" s="6" t="s">
        <v>1133</v>
      </c>
      <c r="C571" s="10">
        <v>0</v>
      </c>
      <c r="D571" s="10"/>
      <c r="E571" s="10">
        <f t="shared" si="20"/>
        <v>0</v>
      </c>
      <c r="F571" s="13">
        <v>2911309.31</v>
      </c>
      <c r="G571" s="10"/>
      <c r="H571" s="10">
        <f t="shared" si="21"/>
        <v>2911309.31</v>
      </c>
    </row>
    <row r="572" spans="1:8" x14ac:dyDescent="0.25">
      <c r="A572" s="6" t="s">
        <v>1134</v>
      </c>
      <c r="B572" s="6" t="s">
        <v>1135</v>
      </c>
      <c r="C572" s="10">
        <v>0</v>
      </c>
      <c r="D572" s="10"/>
      <c r="E572" s="10">
        <f t="shared" si="20"/>
        <v>0</v>
      </c>
      <c r="F572" s="13">
        <v>196994.59</v>
      </c>
      <c r="G572" s="10"/>
      <c r="H572" s="10">
        <f t="shared" si="21"/>
        <v>196994.59</v>
      </c>
    </row>
    <row r="573" spans="1:8" x14ac:dyDescent="0.25">
      <c r="A573" s="6" t="s">
        <v>1136</v>
      </c>
      <c r="B573" s="6" t="s">
        <v>1137</v>
      </c>
      <c r="C573" s="10">
        <v>0</v>
      </c>
      <c r="D573" s="10"/>
      <c r="E573" s="10">
        <f t="shared" si="20"/>
        <v>0</v>
      </c>
      <c r="F573" s="13">
        <v>211907.03</v>
      </c>
      <c r="G573" s="10"/>
      <c r="H573" s="10">
        <f t="shared" si="21"/>
        <v>211907.03</v>
      </c>
    </row>
    <row r="574" spans="1:8" x14ac:dyDescent="0.25">
      <c r="A574" s="6" t="s">
        <v>1138</v>
      </c>
      <c r="B574" s="6" t="s">
        <v>1139</v>
      </c>
      <c r="C574" s="10">
        <v>0</v>
      </c>
      <c r="D574" s="10"/>
      <c r="E574" s="10">
        <f t="shared" si="20"/>
        <v>0</v>
      </c>
      <c r="F574" s="13">
        <v>106204.14</v>
      </c>
      <c r="G574" s="10"/>
      <c r="H574" s="10">
        <f t="shared" si="21"/>
        <v>106204.14</v>
      </c>
    </row>
    <row r="575" spans="1:8" x14ac:dyDescent="0.25">
      <c r="A575" s="6" t="s">
        <v>1140</v>
      </c>
      <c r="B575" s="6" t="s">
        <v>1141</v>
      </c>
      <c r="C575" s="10">
        <v>0</v>
      </c>
      <c r="D575" s="10"/>
      <c r="E575" s="10">
        <f t="shared" si="20"/>
        <v>0</v>
      </c>
      <c r="F575" s="13">
        <v>91103.73</v>
      </c>
      <c r="G575" s="10"/>
      <c r="H575" s="10">
        <f t="shared" si="21"/>
        <v>91103.73</v>
      </c>
    </row>
    <row r="576" spans="1:8" x14ac:dyDescent="0.25">
      <c r="A576" s="6" t="s">
        <v>1142</v>
      </c>
      <c r="B576" s="6" t="s">
        <v>1143</v>
      </c>
      <c r="C576" s="10">
        <v>0</v>
      </c>
      <c r="D576" s="10"/>
      <c r="E576" s="10">
        <f t="shared" si="20"/>
        <v>0</v>
      </c>
      <c r="F576" s="13">
        <v>1384287.98</v>
      </c>
      <c r="G576" s="10"/>
      <c r="H576" s="10">
        <f t="shared" si="21"/>
        <v>1384287.98</v>
      </c>
    </row>
  </sheetData>
  <mergeCells count="3">
    <mergeCell ref="A1:H2"/>
    <mergeCell ref="C4:E4"/>
    <mergeCell ref="F4:H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workbookViewId="0">
      <selection activeCell="F19" sqref="F19"/>
    </sheetView>
  </sheetViews>
  <sheetFormatPr baseColWidth="10" defaultRowHeight="15" x14ac:dyDescent="0.25"/>
  <cols>
    <col min="1" max="1" width="5.42578125" bestFit="1" customWidth="1"/>
    <col min="2" max="2" width="27.140625" customWidth="1"/>
    <col min="3" max="7" width="22.85546875" customWidth="1"/>
    <col min="8" max="8" width="22.5703125" customWidth="1"/>
  </cols>
  <sheetData>
    <row r="1" spans="1:8" x14ac:dyDescent="0.25">
      <c r="A1" s="15" t="s">
        <v>1147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"/>
      <c r="B3" s="1"/>
    </row>
    <row r="4" spans="1:8" ht="18.75" x14ac:dyDescent="0.25">
      <c r="A4" s="2" t="s">
        <v>0</v>
      </c>
      <c r="B4" s="2" t="s">
        <v>1</v>
      </c>
      <c r="C4" s="16" t="s">
        <v>2</v>
      </c>
      <c r="D4" s="17"/>
      <c r="E4" s="18"/>
      <c r="F4" s="16" t="s">
        <v>3</v>
      </c>
      <c r="G4" s="17"/>
      <c r="H4" s="18"/>
    </row>
    <row r="5" spans="1:8" x14ac:dyDescent="0.25">
      <c r="A5" s="2"/>
      <c r="B5" s="2"/>
      <c r="C5" s="3" t="s">
        <v>1144</v>
      </c>
      <c r="D5" s="3" t="s">
        <v>1145</v>
      </c>
      <c r="E5" s="3" t="s">
        <v>1146</v>
      </c>
      <c r="F5" s="3" t="s">
        <v>1144</v>
      </c>
      <c r="G5" s="3" t="s">
        <v>1145</v>
      </c>
      <c r="H5" s="3" t="s">
        <v>1146</v>
      </c>
    </row>
    <row r="6" spans="1:8" x14ac:dyDescent="0.25">
      <c r="A6" s="4"/>
      <c r="B6" s="4"/>
      <c r="C6" s="5">
        <f>SUM(C7:C576)</f>
        <v>46729.400000000081</v>
      </c>
      <c r="D6" s="5">
        <f t="shared" ref="D6:H6" si="0">SUM(D7:D576)</f>
        <v>0</v>
      </c>
      <c r="E6" s="5">
        <f t="shared" si="0"/>
        <v>46729.400000000081</v>
      </c>
      <c r="F6" s="5">
        <f t="shared" si="0"/>
        <v>523844.64999999991</v>
      </c>
      <c r="G6" s="5">
        <f t="shared" si="0"/>
        <v>0</v>
      </c>
      <c r="H6" s="5">
        <f t="shared" si="0"/>
        <v>523844.64999999991</v>
      </c>
    </row>
    <row r="7" spans="1:8" x14ac:dyDescent="0.25">
      <c r="A7" s="6" t="s">
        <v>4</v>
      </c>
      <c r="B7" s="6" t="s">
        <v>5</v>
      </c>
      <c r="C7" s="13">
        <v>22.18</v>
      </c>
      <c r="D7" s="10">
        <v>0</v>
      </c>
      <c r="E7" s="10">
        <f>C7-D7</f>
        <v>22.18</v>
      </c>
      <c r="F7" s="13">
        <v>106.74</v>
      </c>
      <c r="G7" s="10"/>
      <c r="H7" s="10">
        <f>F7</f>
        <v>106.74</v>
      </c>
    </row>
    <row r="8" spans="1:8" x14ac:dyDescent="0.25">
      <c r="A8" s="6" t="s">
        <v>6</v>
      </c>
      <c r="B8" s="6" t="s">
        <v>7</v>
      </c>
      <c r="C8" s="13">
        <v>404.07</v>
      </c>
      <c r="D8" s="10">
        <v>0</v>
      </c>
      <c r="E8" s="10">
        <f t="shared" ref="E8:E71" si="1">C8-D8</f>
        <v>404.07</v>
      </c>
      <c r="F8" s="13">
        <v>5725.95</v>
      </c>
      <c r="G8" s="10"/>
      <c r="H8" s="10">
        <f t="shared" ref="H8:H71" si="2">F8</f>
        <v>5725.95</v>
      </c>
    </row>
    <row r="9" spans="1:8" x14ac:dyDescent="0.25">
      <c r="A9" s="6" t="s">
        <v>8</v>
      </c>
      <c r="B9" s="6" t="s">
        <v>9</v>
      </c>
      <c r="C9" s="13">
        <v>50.23</v>
      </c>
      <c r="D9" s="10">
        <v>0</v>
      </c>
      <c r="E9" s="10">
        <f t="shared" si="1"/>
        <v>50.23</v>
      </c>
      <c r="F9" s="13">
        <v>322.89</v>
      </c>
      <c r="G9" s="10"/>
      <c r="H9" s="10">
        <f t="shared" si="2"/>
        <v>322.89</v>
      </c>
    </row>
    <row r="10" spans="1:8" x14ac:dyDescent="0.25">
      <c r="A10" s="6" t="s">
        <v>10</v>
      </c>
      <c r="B10" s="6" t="s">
        <v>11</v>
      </c>
      <c r="C10" s="13">
        <v>15.1</v>
      </c>
      <c r="D10" s="10">
        <v>0</v>
      </c>
      <c r="E10" s="10">
        <f t="shared" si="1"/>
        <v>15.1</v>
      </c>
      <c r="F10" s="13">
        <v>140.34</v>
      </c>
      <c r="G10" s="10"/>
      <c r="H10" s="10">
        <f t="shared" si="2"/>
        <v>140.34</v>
      </c>
    </row>
    <row r="11" spans="1:8" x14ac:dyDescent="0.25">
      <c r="A11" s="6" t="s">
        <v>12</v>
      </c>
      <c r="B11" s="6" t="s">
        <v>13</v>
      </c>
      <c r="C11" s="13">
        <v>92.76</v>
      </c>
      <c r="D11" s="10">
        <v>0</v>
      </c>
      <c r="E11" s="10">
        <f t="shared" si="1"/>
        <v>92.76</v>
      </c>
      <c r="F11" s="13">
        <v>1934.68</v>
      </c>
      <c r="G11" s="10"/>
      <c r="H11" s="10">
        <f t="shared" si="2"/>
        <v>1934.68</v>
      </c>
    </row>
    <row r="12" spans="1:8" x14ac:dyDescent="0.25">
      <c r="A12" s="6" t="s">
        <v>14</v>
      </c>
      <c r="B12" s="6" t="s">
        <v>15</v>
      </c>
      <c r="C12" s="13">
        <v>173.41</v>
      </c>
      <c r="D12" s="10">
        <v>0</v>
      </c>
      <c r="E12" s="10">
        <f t="shared" si="1"/>
        <v>173.41</v>
      </c>
      <c r="F12" s="13">
        <v>2594.2800000000002</v>
      </c>
      <c r="G12" s="10"/>
      <c r="H12" s="10">
        <f t="shared" si="2"/>
        <v>2594.2800000000002</v>
      </c>
    </row>
    <row r="13" spans="1:8" x14ac:dyDescent="0.25">
      <c r="A13" s="6" t="s">
        <v>16</v>
      </c>
      <c r="B13" s="6" t="s">
        <v>17</v>
      </c>
      <c r="C13" s="13">
        <v>57.32</v>
      </c>
      <c r="D13" s="10">
        <v>0</v>
      </c>
      <c r="E13" s="10">
        <f t="shared" si="1"/>
        <v>57.32</v>
      </c>
      <c r="F13" s="13">
        <v>303.62</v>
      </c>
      <c r="G13" s="10"/>
      <c r="H13" s="10">
        <f t="shared" si="2"/>
        <v>303.62</v>
      </c>
    </row>
    <row r="14" spans="1:8" x14ac:dyDescent="0.25">
      <c r="A14" s="6" t="s">
        <v>18</v>
      </c>
      <c r="B14" s="6" t="s">
        <v>19</v>
      </c>
      <c r="C14" s="13">
        <v>13.84</v>
      </c>
      <c r="D14" s="10">
        <v>0</v>
      </c>
      <c r="E14" s="10">
        <f t="shared" si="1"/>
        <v>13.84</v>
      </c>
      <c r="F14" s="13">
        <v>93.05</v>
      </c>
      <c r="G14" s="10"/>
      <c r="H14" s="10">
        <f t="shared" si="2"/>
        <v>93.05</v>
      </c>
    </row>
    <row r="15" spans="1:8" x14ac:dyDescent="0.25">
      <c r="A15" s="6" t="s">
        <v>20</v>
      </c>
      <c r="B15" s="6" t="s">
        <v>21</v>
      </c>
      <c r="C15" s="13">
        <v>100.82</v>
      </c>
      <c r="D15" s="10">
        <v>0</v>
      </c>
      <c r="E15" s="10">
        <f t="shared" si="1"/>
        <v>100.82</v>
      </c>
      <c r="F15" s="13">
        <v>869.28</v>
      </c>
      <c r="G15" s="10"/>
      <c r="H15" s="10">
        <f t="shared" si="2"/>
        <v>869.28</v>
      </c>
    </row>
    <row r="16" spans="1:8" x14ac:dyDescent="0.25">
      <c r="A16" s="6" t="s">
        <v>22</v>
      </c>
      <c r="B16" s="6" t="s">
        <v>23</v>
      </c>
      <c r="C16" s="13">
        <v>68.569999999999993</v>
      </c>
      <c r="D16" s="10">
        <v>0</v>
      </c>
      <c r="E16" s="10">
        <f t="shared" si="1"/>
        <v>68.569999999999993</v>
      </c>
      <c r="F16" s="13">
        <v>1708.14</v>
      </c>
      <c r="G16" s="10"/>
      <c r="H16" s="10">
        <f t="shared" si="2"/>
        <v>1708.14</v>
      </c>
    </row>
    <row r="17" spans="1:8" x14ac:dyDescent="0.25">
      <c r="A17" s="6" t="s">
        <v>24</v>
      </c>
      <c r="B17" s="6" t="s">
        <v>25</v>
      </c>
      <c r="C17" s="13">
        <v>21.32</v>
      </c>
      <c r="D17" s="10">
        <v>0</v>
      </c>
      <c r="E17" s="10">
        <f t="shared" si="1"/>
        <v>21.32</v>
      </c>
      <c r="F17" s="13">
        <v>177.74</v>
      </c>
      <c r="G17" s="10"/>
      <c r="H17" s="10">
        <f t="shared" si="2"/>
        <v>177.74</v>
      </c>
    </row>
    <row r="18" spans="1:8" x14ac:dyDescent="0.25">
      <c r="A18" s="6" t="s">
        <v>26</v>
      </c>
      <c r="B18" s="6" t="s">
        <v>27</v>
      </c>
      <c r="C18" s="13">
        <v>201.87</v>
      </c>
      <c r="D18" s="10">
        <v>0</v>
      </c>
      <c r="E18" s="10">
        <f t="shared" si="1"/>
        <v>201.87</v>
      </c>
      <c r="F18" s="13">
        <v>1415.55</v>
      </c>
      <c r="G18" s="10"/>
      <c r="H18" s="10">
        <f t="shared" si="2"/>
        <v>1415.55</v>
      </c>
    </row>
    <row r="19" spans="1:8" x14ac:dyDescent="0.25">
      <c r="A19" s="6" t="s">
        <v>28</v>
      </c>
      <c r="B19" s="6" t="s">
        <v>29</v>
      </c>
      <c r="C19" s="13">
        <v>26.81</v>
      </c>
      <c r="D19" s="10">
        <v>0</v>
      </c>
      <c r="E19" s="10">
        <f t="shared" si="1"/>
        <v>26.81</v>
      </c>
      <c r="F19" s="13">
        <v>385.77</v>
      </c>
      <c r="G19" s="10"/>
      <c r="H19" s="10">
        <f t="shared" si="2"/>
        <v>385.77</v>
      </c>
    </row>
    <row r="20" spans="1:8" x14ac:dyDescent="0.25">
      <c r="A20" s="6" t="s">
        <v>30</v>
      </c>
      <c r="B20" s="6" t="s">
        <v>31</v>
      </c>
      <c r="C20" s="13">
        <v>115.44</v>
      </c>
      <c r="D20" s="10">
        <v>0</v>
      </c>
      <c r="E20" s="10">
        <f t="shared" si="1"/>
        <v>115.44</v>
      </c>
      <c r="F20" s="13">
        <v>3560.04</v>
      </c>
      <c r="G20" s="10"/>
      <c r="H20" s="10">
        <f t="shared" si="2"/>
        <v>3560.04</v>
      </c>
    </row>
    <row r="21" spans="1:8" x14ac:dyDescent="0.25">
      <c r="A21" s="6" t="s">
        <v>32</v>
      </c>
      <c r="B21" s="6" t="s">
        <v>33</v>
      </c>
      <c r="C21" s="13">
        <v>104.04</v>
      </c>
      <c r="D21" s="10">
        <v>0</v>
      </c>
      <c r="E21" s="10">
        <f t="shared" si="1"/>
        <v>104.04</v>
      </c>
      <c r="F21" s="13">
        <v>679</v>
      </c>
      <c r="G21" s="10"/>
      <c r="H21" s="10">
        <f t="shared" si="2"/>
        <v>679</v>
      </c>
    </row>
    <row r="22" spans="1:8" x14ac:dyDescent="0.25">
      <c r="A22" s="6" t="s">
        <v>34</v>
      </c>
      <c r="B22" s="6" t="s">
        <v>35</v>
      </c>
      <c r="C22" s="13">
        <v>256.99</v>
      </c>
      <c r="D22" s="10">
        <v>0</v>
      </c>
      <c r="E22" s="10">
        <f t="shared" si="1"/>
        <v>256.99</v>
      </c>
      <c r="F22" s="13">
        <v>1212.33</v>
      </c>
      <c r="G22" s="10"/>
      <c r="H22" s="10">
        <f t="shared" si="2"/>
        <v>1212.33</v>
      </c>
    </row>
    <row r="23" spans="1:8" x14ac:dyDescent="0.25">
      <c r="A23" s="6" t="s">
        <v>36</v>
      </c>
      <c r="B23" s="6" t="s">
        <v>37</v>
      </c>
      <c r="C23" s="13">
        <v>58.24</v>
      </c>
      <c r="D23" s="10">
        <v>0</v>
      </c>
      <c r="E23" s="10">
        <f t="shared" si="1"/>
        <v>58.24</v>
      </c>
      <c r="F23" s="13">
        <v>457.27</v>
      </c>
      <c r="G23" s="10"/>
      <c r="H23" s="10">
        <f t="shared" si="2"/>
        <v>457.27</v>
      </c>
    </row>
    <row r="24" spans="1:8" x14ac:dyDescent="0.25">
      <c r="A24" s="6" t="s">
        <v>38</v>
      </c>
      <c r="B24" s="6" t="s">
        <v>39</v>
      </c>
      <c r="C24" s="13">
        <v>16.2</v>
      </c>
      <c r="D24" s="10">
        <v>0</v>
      </c>
      <c r="E24" s="10">
        <f t="shared" si="1"/>
        <v>16.2</v>
      </c>
      <c r="F24" s="13">
        <v>95.33</v>
      </c>
      <c r="G24" s="10"/>
      <c r="H24" s="10">
        <f t="shared" si="2"/>
        <v>95.33</v>
      </c>
    </row>
    <row r="25" spans="1:8" x14ac:dyDescent="0.25">
      <c r="A25" s="6" t="s">
        <v>40</v>
      </c>
      <c r="B25" s="6" t="s">
        <v>41</v>
      </c>
      <c r="C25" s="13">
        <v>43.39</v>
      </c>
      <c r="D25" s="10">
        <v>0</v>
      </c>
      <c r="E25" s="10">
        <f t="shared" si="1"/>
        <v>43.39</v>
      </c>
      <c r="F25" s="13">
        <v>349.13</v>
      </c>
      <c r="G25" s="10"/>
      <c r="H25" s="10">
        <f t="shared" si="2"/>
        <v>349.13</v>
      </c>
    </row>
    <row r="26" spans="1:8" x14ac:dyDescent="0.25">
      <c r="A26" s="6" t="s">
        <v>42</v>
      </c>
      <c r="B26" s="6" t="s">
        <v>43</v>
      </c>
      <c r="C26" s="13">
        <v>79.16</v>
      </c>
      <c r="D26" s="10">
        <v>0</v>
      </c>
      <c r="E26" s="10">
        <f t="shared" si="1"/>
        <v>79.16</v>
      </c>
      <c r="F26" s="13">
        <v>614.47</v>
      </c>
      <c r="G26" s="10"/>
      <c r="H26" s="10">
        <f t="shared" si="2"/>
        <v>614.47</v>
      </c>
    </row>
    <row r="27" spans="1:8" x14ac:dyDescent="0.25">
      <c r="A27" s="6" t="s">
        <v>44</v>
      </c>
      <c r="B27" s="6" t="s">
        <v>45</v>
      </c>
      <c r="C27" s="13">
        <v>126.54</v>
      </c>
      <c r="D27" s="10">
        <v>0</v>
      </c>
      <c r="E27" s="10">
        <f t="shared" si="1"/>
        <v>126.54</v>
      </c>
      <c r="F27" s="13">
        <v>1836.69</v>
      </c>
      <c r="G27" s="10"/>
      <c r="H27" s="10">
        <f t="shared" si="2"/>
        <v>1836.69</v>
      </c>
    </row>
    <row r="28" spans="1:8" x14ac:dyDescent="0.25">
      <c r="A28" s="6" t="s">
        <v>46</v>
      </c>
      <c r="B28" s="6" t="s">
        <v>47</v>
      </c>
      <c r="C28" s="13">
        <v>16.89</v>
      </c>
      <c r="D28" s="10">
        <v>0</v>
      </c>
      <c r="E28" s="10">
        <f t="shared" si="1"/>
        <v>16.89</v>
      </c>
      <c r="F28" s="13">
        <v>101.8</v>
      </c>
      <c r="G28" s="10"/>
      <c r="H28" s="10">
        <f t="shared" si="2"/>
        <v>101.8</v>
      </c>
    </row>
    <row r="29" spans="1:8" x14ac:dyDescent="0.25">
      <c r="A29" s="6" t="s">
        <v>48</v>
      </c>
      <c r="B29" s="6" t="s">
        <v>49</v>
      </c>
      <c r="C29" s="13">
        <v>242.54</v>
      </c>
      <c r="D29" s="10">
        <v>0</v>
      </c>
      <c r="E29" s="10">
        <f t="shared" si="1"/>
        <v>242.54</v>
      </c>
      <c r="F29" s="13">
        <v>3407.91</v>
      </c>
      <c r="G29" s="10"/>
      <c r="H29" s="10">
        <f t="shared" si="2"/>
        <v>3407.91</v>
      </c>
    </row>
    <row r="30" spans="1:8" x14ac:dyDescent="0.25">
      <c r="A30" s="6" t="s">
        <v>50</v>
      </c>
      <c r="B30" s="6" t="s">
        <v>51</v>
      </c>
      <c r="C30" s="13">
        <v>76.92</v>
      </c>
      <c r="D30" s="10">
        <v>0</v>
      </c>
      <c r="E30" s="10">
        <f t="shared" si="1"/>
        <v>76.92</v>
      </c>
      <c r="F30" s="13">
        <v>461.96</v>
      </c>
      <c r="G30" s="10"/>
      <c r="H30" s="10">
        <f t="shared" si="2"/>
        <v>461.96</v>
      </c>
    </row>
    <row r="31" spans="1:8" x14ac:dyDescent="0.25">
      <c r="A31" s="6" t="s">
        <v>52</v>
      </c>
      <c r="B31" s="6" t="s">
        <v>53</v>
      </c>
      <c r="C31" s="13">
        <v>98.34</v>
      </c>
      <c r="D31" s="10">
        <v>0</v>
      </c>
      <c r="E31" s="10">
        <f t="shared" si="1"/>
        <v>98.34</v>
      </c>
      <c r="F31" s="13">
        <v>1439.63</v>
      </c>
      <c r="G31" s="10"/>
      <c r="H31" s="10">
        <f t="shared" si="2"/>
        <v>1439.63</v>
      </c>
    </row>
    <row r="32" spans="1:8" x14ac:dyDescent="0.25">
      <c r="A32" s="6" t="s">
        <v>54</v>
      </c>
      <c r="B32" s="6" t="s">
        <v>55</v>
      </c>
      <c r="C32" s="13">
        <v>110.97</v>
      </c>
      <c r="D32" s="10">
        <v>0</v>
      </c>
      <c r="E32" s="10">
        <f t="shared" si="1"/>
        <v>110.97</v>
      </c>
      <c r="F32" s="13">
        <v>1145.3900000000001</v>
      </c>
      <c r="G32" s="10"/>
      <c r="H32" s="10">
        <f t="shared" si="2"/>
        <v>1145.3900000000001</v>
      </c>
    </row>
    <row r="33" spans="1:8" x14ac:dyDescent="0.25">
      <c r="A33" s="6" t="s">
        <v>56</v>
      </c>
      <c r="B33" s="6" t="s">
        <v>57</v>
      </c>
      <c r="C33" s="13">
        <v>47.54</v>
      </c>
      <c r="D33" s="10">
        <v>0</v>
      </c>
      <c r="E33" s="10">
        <f t="shared" si="1"/>
        <v>47.54</v>
      </c>
      <c r="F33" s="13">
        <v>276.24</v>
      </c>
      <c r="G33" s="10"/>
      <c r="H33" s="10">
        <f t="shared" si="2"/>
        <v>276.24</v>
      </c>
    </row>
    <row r="34" spans="1:8" x14ac:dyDescent="0.25">
      <c r="A34" s="6" t="s">
        <v>58</v>
      </c>
      <c r="B34" s="6" t="s">
        <v>59</v>
      </c>
      <c r="C34" s="13">
        <v>187.92</v>
      </c>
      <c r="D34" s="10">
        <v>0</v>
      </c>
      <c r="E34" s="10">
        <f t="shared" si="1"/>
        <v>187.92</v>
      </c>
      <c r="F34" s="13">
        <v>2934.54</v>
      </c>
      <c r="G34" s="10"/>
      <c r="H34" s="10">
        <f t="shared" si="2"/>
        <v>2934.54</v>
      </c>
    </row>
    <row r="35" spans="1:8" x14ac:dyDescent="0.25">
      <c r="A35" s="6" t="s">
        <v>60</v>
      </c>
      <c r="B35" s="6" t="s">
        <v>61</v>
      </c>
      <c r="C35" s="13">
        <v>117.82</v>
      </c>
      <c r="D35" s="10">
        <v>0</v>
      </c>
      <c r="E35" s="10">
        <f t="shared" si="1"/>
        <v>117.82</v>
      </c>
      <c r="F35" s="13">
        <v>534.35</v>
      </c>
      <c r="G35" s="10"/>
      <c r="H35" s="10">
        <f t="shared" si="2"/>
        <v>534.35</v>
      </c>
    </row>
    <row r="36" spans="1:8" x14ac:dyDescent="0.25">
      <c r="A36" s="6" t="s">
        <v>62</v>
      </c>
      <c r="B36" s="6" t="s">
        <v>63</v>
      </c>
      <c r="C36" s="13">
        <v>38.619999999999997</v>
      </c>
      <c r="D36" s="10">
        <v>0</v>
      </c>
      <c r="E36" s="10">
        <f t="shared" si="1"/>
        <v>38.619999999999997</v>
      </c>
      <c r="F36" s="13">
        <v>1106.73</v>
      </c>
      <c r="G36" s="10"/>
      <c r="H36" s="10">
        <f t="shared" si="2"/>
        <v>1106.73</v>
      </c>
    </row>
    <row r="37" spans="1:8" x14ac:dyDescent="0.25">
      <c r="A37" s="6" t="s">
        <v>64</v>
      </c>
      <c r="B37" s="6" t="s">
        <v>65</v>
      </c>
      <c r="C37" s="13">
        <v>126.33</v>
      </c>
      <c r="D37" s="10">
        <v>0</v>
      </c>
      <c r="E37" s="10">
        <f t="shared" si="1"/>
        <v>126.33</v>
      </c>
      <c r="F37" s="13">
        <v>910.86</v>
      </c>
      <c r="G37" s="10"/>
      <c r="H37" s="10">
        <f t="shared" si="2"/>
        <v>910.86</v>
      </c>
    </row>
    <row r="38" spans="1:8" x14ac:dyDescent="0.25">
      <c r="A38" s="6" t="s">
        <v>66</v>
      </c>
      <c r="B38" s="6" t="s">
        <v>67</v>
      </c>
      <c r="C38" s="13">
        <v>18.239999999999998</v>
      </c>
      <c r="D38" s="10">
        <v>0</v>
      </c>
      <c r="E38" s="10">
        <f t="shared" si="1"/>
        <v>18.239999999999998</v>
      </c>
      <c r="F38" s="13">
        <v>136.53</v>
      </c>
      <c r="G38" s="10"/>
      <c r="H38" s="10">
        <f t="shared" si="2"/>
        <v>136.53</v>
      </c>
    </row>
    <row r="39" spans="1:8" x14ac:dyDescent="0.25">
      <c r="A39" s="6" t="s">
        <v>68</v>
      </c>
      <c r="B39" s="6" t="s">
        <v>69</v>
      </c>
      <c r="C39" s="13">
        <v>18.510000000000002</v>
      </c>
      <c r="D39" s="10">
        <v>0</v>
      </c>
      <c r="E39" s="10">
        <f t="shared" si="1"/>
        <v>18.510000000000002</v>
      </c>
      <c r="F39" s="13">
        <v>371.32</v>
      </c>
      <c r="G39" s="10"/>
      <c r="H39" s="10">
        <f t="shared" si="2"/>
        <v>371.32</v>
      </c>
    </row>
    <row r="40" spans="1:8" x14ac:dyDescent="0.25">
      <c r="A40" s="6" t="s">
        <v>70</v>
      </c>
      <c r="B40" s="6" t="s">
        <v>71</v>
      </c>
      <c r="C40" s="13">
        <v>15.97</v>
      </c>
      <c r="D40" s="10">
        <v>0</v>
      </c>
      <c r="E40" s="10">
        <f t="shared" si="1"/>
        <v>15.97</v>
      </c>
      <c r="F40" s="13">
        <v>163.28</v>
      </c>
      <c r="G40" s="10"/>
      <c r="H40" s="10">
        <f t="shared" si="2"/>
        <v>163.28</v>
      </c>
    </row>
    <row r="41" spans="1:8" x14ac:dyDescent="0.25">
      <c r="A41" s="6" t="s">
        <v>72</v>
      </c>
      <c r="B41" s="6" t="s">
        <v>73</v>
      </c>
      <c r="C41" s="13">
        <v>30.31</v>
      </c>
      <c r="D41" s="10">
        <v>0</v>
      </c>
      <c r="E41" s="10">
        <f t="shared" si="1"/>
        <v>30.31</v>
      </c>
      <c r="F41" s="13">
        <v>83.29</v>
      </c>
      <c r="G41" s="10"/>
      <c r="H41" s="10">
        <f t="shared" si="2"/>
        <v>83.29</v>
      </c>
    </row>
    <row r="42" spans="1:8" x14ac:dyDescent="0.25">
      <c r="A42" s="6" t="s">
        <v>74</v>
      </c>
      <c r="B42" s="6" t="s">
        <v>75</v>
      </c>
      <c r="C42" s="13">
        <v>69.44</v>
      </c>
      <c r="D42" s="10">
        <v>0</v>
      </c>
      <c r="E42" s="10">
        <f t="shared" si="1"/>
        <v>69.44</v>
      </c>
      <c r="F42" s="13">
        <v>666.32</v>
      </c>
      <c r="G42" s="10"/>
      <c r="H42" s="10">
        <f t="shared" si="2"/>
        <v>666.32</v>
      </c>
    </row>
    <row r="43" spans="1:8" x14ac:dyDescent="0.25">
      <c r="A43" s="6" t="s">
        <v>76</v>
      </c>
      <c r="B43" s="6" t="s">
        <v>77</v>
      </c>
      <c r="C43" s="13">
        <v>87.17</v>
      </c>
      <c r="D43" s="10">
        <v>0</v>
      </c>
      <c r="E43" s="10">
        <f t="shared" si="1"/>
        <v>87.17</v>
      </c>
      <c r="F43" s="13">
        <v>560.84</v>
      </c>
      <c r="G43" s="10"/>
      <c r="H43" s="10">
        <f t="shared" si="2"/>
        <v>560.84</v>
      </c>
    </row>
    <row r="44" spans="1:8" x14ac:dyDescent="0.25">
      <c r="A44" s="6" t="s">
        <v>78</v>
      </c>
      <c r="B44" s="6" t="s">
        <v>79</v>
      </c>
      <c r="C44" s="13">
        <v>38.909999999999997</v>
      </c>
      <c r="D44" s="10">
        <v>0</v>
      </c>
      <c r="E44" s="10">
        <f t="shared" si="1"/>
        <v>38.909999999999997</v>
      </c>
      <c r="F44" s="13">
        <v>238.97</v>
      </c>
      <c r="G44" s="10"/>
      <c r="H44" s="10">
        <f t="shared" si="2"/>
        <v>238.97</v>
      </c>
    </row>
    <row r="45" spans="1:8" x14ac:dyDescent="0.25">
      <c r="A45" s="6" t="s">
        <v>80</v>
      </c>
      <c r="B45" s="6" t="s">
        <v>81</v>
      </c>
      <c r="C45" s="13">
        <v>371.6</v>
      </c>
      <c r="D45" s="10">
        <v>0</v>
      </c>
      <c r="E45" s="10">
        <f t="shared" si="1"/>
        <v>371.6</v>
      </c>
      <c r="F45" s="13">
        <v>9927.9699999999993</v>
      </c>
      <c r="G45" s="10"/>
      <c r="H45" s="10">
        <f t="shared" si="2"/>
        <v>9927.9699999999993</v>
      </c>
    </row>
    <row r="46" spans="1:8" x14ac:dyDescent="0.25">
      <c r="A46" s="6" t="s">
        <v>82</v>
      </c>
      <c r="B46" s="6" t="s">
        <v>83</v>
      </c>
      <c r="C46" s="13">
        <v>168.67</v>
      </c>
      <c r="D46" s="10">
        <v>0</v>
      </c>
      <c r="E46" s="10">
        <f t="shared" si="1"/>
        <v>168.67</v>
      </c>
      <c r="F46" s="13">
        <v>809.45</v>
      </c>
      <c r="G46" s="10"/>
      <c r="H46" s="10">
        <f t="shared" si="2"/>
        <v>809.45</v>
      </c>
    </row>
    <row r="47" spans="1:8" x14ac:dyDescent="0.25">
      <c r="A47" s="6" t="s">
        <v>84</v>
      </c>
      <c r="B47" s="6" t="s">
        <v>85</v>
      </c>
      <c r="C47" s="13">
        <v>537.51</v>
      </c>
      <c r="D47" s="10">
        <v>0</v>
      </c>
      <c r="E47" s="10">
        <f t="shared" si="1"/>
        <v>537.51</v>
      </c>
      <c r="F47" s="13">
        <v>4019.97</v>
      </c>
      <c r="G47" s="10"/>
      <c r="H47" s="10">
        <f t="shared" si="2"/>
        <v>4019.97</v>
      </c>
    </row>
    <row r="48" spans="1:8" x14ac:dyDescent="0.25">
      <c r="A48" s="6" t="s">
        <v>86</v>
      </c>
      <c r="B48" s="6" t="s">
        <v>87</v>
      </c>
      <c r="C48" s="13">
        <v>75.63</v>
      </c>
      <c r="D48" s="10">
        <v>0</v>
      </c>
      <c r="E48" s="10">
        <f t="shared" si="1"/>
        <v>75.63</v>
      </c>
      <c r="F48" s="13">
        <v>1062.99</v>
      </c>
      <c r="G48" s="10"/>
      <c r="H48" s="10">
        <f t="shared" si="2"/>
        <v>1062.99</v>
      </c>
    </row>
    <row r="49" spans="1:8" x14ac:dyDescent="0.25">
      <c r="A49" s="6" t="s">
        <v>88</v>
      </c>
      <c r="B49" s="6" t="s">
        <v>89</v>
      </c>
      <c r="C49" s="13">
        <v>637.34</v>
      </c>
      <c r="D49" s="10">
        <v>0</v>
      </c>
      <c r="E49" s="10">
        <f t="shared" si="1"/>
        <v>637.34</v>
      </c>
      <c r="F49" s="13">
        <v>14397.61</v>
      </c>
      <c r="G49" s="10"/>
      <c r="H49" s="10">
        <f t="shared" si="2"/>
        <v>14397.61</v>
      </c>
    </row>
    <row r="50" spans="1:8" x14ac:dyDescent="0.25">
      <c r="A50" s="6" t="s">
        <v>90</v>
      </c>
      <c r="B50" s="6" t="s">
        <v>91</v>
      </c>
      <c r="C50" s="13">
        <v>307.47000000000003</v>
      </c>
      <c r="D50" s="10">
        <v>0</v>
      </c>
      <c r="E50" s="10">
        <f t="shared" si="1"/>
        <v>307.47000000000003</v>
      </c>
      <c r="F50" s="13">
        <v>5189.32</v>
      </c>
      <c r="G50" s="10"/>
      <c r="H50" s="10">
        <f t="shared" si="2"/>
        <v>5189.32</v>
      </c>
    </row>
    <row r="51" spans="1:8" x14ac:dyDescent="0.25">
      <c r="A51" s="6" t="s">
        <v>92</v>
      </c>
      <c r="B51" s="6" t="s">
        <v>93</v>
      </c>
      <c r="C51" s="13">
        <v>40.06</v>
      </c>
      <c r="D51" s="10">
        <v>0</v>
      </c>
      <c r="E51" s="10">
        <f t="shared" si="1"/>
        <v>40.06</v>
      </c>
      <c r="F51" s="13">
        <v>999.99</v>
      </c>
      <c r="G51" s="10"/>
      <c r="H51" s="10">
        <f t="shared" si="2"/>
        <v>999.99</v>
      </c>
    </row>
    <row r="52" spans="1:8" x14ac:dyDescent="0.25">
      <c r="A52" s="6" t="s">
        <v>94</v>
      </c>
      <c r="B52" s="6" t="s">
        <v>95</v>
      </c>
      <c r="C52" s="13">
        <v>49.76</v>
      </c>
      <c r="D52" s="10">
        <v>0</v>
      </c>
      <c r="E52" s="10">
        <f t="shared" si="1"/>
        <v>49.76</v>
      </c>
      <c r="F52" s="13">
        <v>373.09</v>
      </c>
      <c r="G52" s="10"/>
      <c r="H52" s="10">
        <f t="shared" si="2"/>
        <v>373.09</v>
      </c>
    </row>
    <row r="53" spans="1:8" x14ac:dyDescent="0.25">
      <c r="A53" s="6" t="s">
        <v>96</v>
      </c>
      <c r="B53" s="6" t="s">
        <v>97</v>
      </c>
      <c r="C53" s="13">
        <v>8.33</v>
      </c>
      <c r="D53" s="10">
        <v>0</v>
      </c>
      <c r="E53" s="10">
        <f t="shared" si="1"/>
        <v>8.33</v>
      </c>
      <c r="F53" s="13">
        <v>10.27</v>
      </c>
      <c r="G53" s="10"/>
      <c r="H53" s="10">
        <f t="shared" si="2"/>
        <v>10.27</v>
      </c>
    </row>
    <row r="54" spans="1:8" x14ac:dyDescent="0.25">
      <c r="A54" s="6" t="s">
        <v>98</v>
      </c>
      <c r="B54" s="6" t="s">
        <v>99</v>
      </c>
      <c r="C54" s="13">
        <v>30.6</v>
      </c>
      <c r="D54" s="10">
        <v>0</v>
      </c>
      <c r="E54" s="10">
        <f t="shared" si="1"/>
        <v>30.6</v>
      </c>
      <c r="F54" s="13">
        <v>181.67</v>
      </c>
      <c r="G54" s="10"/>
      <c r="H54" s="10">
        <f t="shared" si="2"/>
        <v>181.67</v>
      </c>
    </row>
    <row r="55" spans="1:8" x14ac:dyDescent="0.25">
      <c r="A55" s="6" t="s">
        <v>100</v>
      </c>
      <c r="B55" s="6" t="s">
        <v>101</v>
      </c>
      <c r="C55" s="13">
        <v>17.7</v>
      </c>
      <c r="D55" s="10">
        <v>0</v>
      </c>
      <c r="E55" s="10">
        <f t="shared" si="1"/>
        <v>17.7</v>
      </c>
      <c r="F55" s="13">
        <v>150.1</v>
      </c>
      <c r="G55" s="10"/>
      <c r="H55" s="10">
        <f t="shared" si="2"/>
        <v>150.1</v>
      </c>
    </row>
    <row r="56" spans="1:8" x14ac:dyDescent="0.25">
      <c r="A56" s="6" t="s">
        <v>102</v>
      </c>
      <c r="B56" s="6" t="s">
        <v>103</v>
      </c>
      <c r="C56" s="13">
        <v>74.02</v>
      </c>
      <c r="D56" s="10">
        <v>0</v>
      </c>
      <c r="E56" s="10">
        <f t="shared" si="1"/>
        <v>74.02</v>
      </c>
      <c r="F56" s="13">
        <v>475.4</v>
      </c>
      <c r="G56" s="10"/>
      <c r="H56" s="10">
        <f t="shared" si="2"/>
        <v>475.4</v>
      </c>
    </row>
    <row r="57" spans="1:8" x14ac:dyDescent="0.25">
      <c r="A57" s="6" t="s">
        <v>104</v>
      </c>
      <c r="B57" s="6" t="s">
        <v>105</v>
      </c>
      <c r="C57" s="13">
        <v>99.02</v>
      </c>
      <c r="D57" s="10">
        <v>0</v>
      </c>
      <c r="E57" s="10">
        <f t="shared" si="1"/>
        <v>99.02</v>
      </c>
      <c r="F57" s="13">
        <v>603.95000000000005</v>
      </c>
      <c r="G57" s="10"/>
      <c r="H57" s="10">
        <f t="shared" si="2"/>
        <v>603.95000000000005</v>
      </c>
    </row>
    <row r="58" spans="1:8" x14ac:dyDescent="0.25">
      <c r="A58" s="6" t="s">
        <v>106</v>
      </c>
      <c r="B58" s="6" t="s">
        <v>107</v>
      </c>
      <c r="C58" s="13">
        <v>65.39</v>
      </c>
      <c r="D58" s="10">
        <v>0</v>
      </c>
      <c r="E58" s="10">
        <f t="shared" si="1"/>
        <v>65.39</v>
      </c>
      <c r="F58" s="13">
        <v>760.13</v>
      </c>
      <c r="G58" s="10"/>
      <c r="H58" s="10">
        <f t="shared" si="2"/>
        <v>760.13</v>
      </c>
    </row>
    <row r="59" spans="1:8" x14ac:dyDescent="0.25">
      <c r="A59" s="6" t="s">
        <v>108</v>
      </c>
      <c r="B59" s="6" t="s">
        <v>109</v>
      </c>
      <c r="C59" s="13">
        <v>16.5</v>
      </c>
      <c r="D59" s="10">
        <v>0</v>
      </c>
      <c r="E59" s="10">
        <f t="shared" si="1"/>
        <v>16.5</v>
      </c>
      <c r="F59" s="13">
        <v>164.42</v>
      </c>
      <c r="G59" s="10"/>
      <c r="H59" s="10">
        <f t="shared" si="2"/>
        <v>164.42</v>
      </c>
    </row>
    <row r="60" spans="1:8" x14ac:dyDescent="0.25">
      <c r="A60" s="6" t="s">
        <v>110</v>
      </c>
      <c r="B60" s="6" t="s">
        <v>111</v>
      </c>
      <c r="C60" s="13">
        <v>8.8699999999999992</v>
      </c>
      <c r="D60" s="10">
        <v>0</v>
      </c>
      <c r="E60" s="10">
        <f t="shared" si="1"/>
        <v>8.8699999999999992</v>
      </c>
      <c r="F60" s="13">
        <v>51.22</v>
      </c>
      <c r="G60" s="10"/>
      <c r="H60" s="10">
        <f t="shared" si="2"/>
        <v>51.22</v>
      </c>
    </row>
    <row r="61" spans="1:8" x14ac:dyDescent="0.25">
      <c r="A61" s="6" t="s">
        <v>112</v>
      </c>
      <c r="B61" s="6" t="s">
        <v>113</v>
      </c>
      <c r="C61" s="13">
        <v>30.85</v>
      </c>
      <c r="D61" s="10">
        <v>0</v>
      </c>
      <c r="E61" s="10">
        <f t="shared" si="1"/>
        <v>30.85</v>
      </c>
      <c r="F61" s="13">
        <v>474</v>
      </c>
      <c r="G61" s="10"/>
      <c r="H61" s="10">
        <f t="shared" si="2"/>
        <v>474</v>
      </c>
    </row>
    <row r="62" spans="1:8" x14ac:dyDescent="0.25">
      <c r="A62" s="6" t="s">
        <v>114</v>
      </c>
      <c r="B62" s="6" t="s">
        <v>115</v>
      </c>
      <c r="C62" s="13">
        <v>15.74</v>
      </c>
      <c r="D62" s="10">
        <v>0</v>
      </c>
      <c r="E62" s="10">
        <f t="shared" si="1"/>
        <v>15.74</v>
      </c>
      <c r="F62" s="13">
        <v>183.31</v>
      </c>
      <c r="G62" s="10"/>
      <c r="H62" s="10">
        <f t="shared" si="2"/>
        <v>183.31</v>
      </c>
    </row>
    <row r="63" spans="1:8" x14ac:dyDescent="0.25">
      <c r="A63" s="6" t="s">
        <v>116</v>
      </c>
      <c r="B63" s="6" t="s">
        <v>117</v>
      </c>
      <c r="C63" s="13">
        <v>299.18</v>
      </c>
      <c r="D63" s="10">
        <v>0</v>
      </c>
      <c r="E63" s="10">
        <f t="shared" si="1"/>
        <v>299.18</v>
      </c>
      <c r="F63" s="13">
        <v>4840.57</v>
      </c>
      <c r="G63" s="10"/>
      <c r="H63" s="10">
        <f t="shared" si="2"/>
        <v>4840.57</v>
      </c>
    </row>
    <row r="64" spans="1:8" x14ac:dyDescent="0.25">
      <c r="A64" s="6" t="s">
        <v>118</v>
      </c>
      <c r="B64" s="6" t="s">
        <v>119</v>
      </c>
      <c r="C64" s="13">
        <v>245.62</v>
      </c>
      <c r="D64" s="10">
        <v>0</v>
      </c>
      <c r="E64" s="10">
        <f t="shared" si="1"/>
        <v>245.62</v>
      </c>
      <c r="F64" s="13">
        <v>1612.81</v>
      </c>
      <c r="G64" s="10"/>
      <c r="H64" s="10">
        <f t="shared" si="2"/>
        <v>1612.81</v>
      </c>
    </row>
    <row r="65" spans="1:8" x14ac:dyDescent="0.25">
      <c r="A65" s="6" t="s">
        <v>120</v>
      </c>
      <c r="B65" s="6" t="s">
        <v>121</v>
      </c>
      <c r="C65" s="13">
        <v>459.82</v>
      </c>
      <c r="D65" s="10">
        <v>0</v>
      </c>
      <c r="E65" s="10">
        <f t="shared" si="1"/>
        <v>459.82</v>
      </c>
      <c r="F65" s="13">
        <v>6386.19</v>
      </c>
      <c r="G65" s="10"/>
      <c r="H65" s="10">
        <f t="shared" si="2"/>
        <v>6386.19</v>
      </c>
    </row>
    <row r="66" spans="1:8" x14ac:dyDescent="0.25">
      <c r="A66" s="6" t="s">
        <v>122</v>
      </c>
      <c r="B66" s="6" t="s">
        <v>123</v>
      </c>
      <c r="C66" s="13">
        <v>50.94</v>
      </c>
      <c r="D66" s="10">
        <v>0</v>
      </c>
      <c r="E66" s="10">
        <f t="shared" si="1"/>
        <v>50.94</v>
      </c>
      <c r="F66" s="13">
        <v>315.27999999999997</v>
      </c>
      <c r="G66" s="10"/>
      <c r="H66" s="10">
        <f t="shared" si="2"/>
        <v>315.27999999999997</v>
      </c>
    </row>
    <row r="67" spans="1:8" x14ac:dyDescent="0.25">
      <c r="A67" s="6" t="s">
        <v>124</v>
      </c>
      <c r="B67" s="6" t="s">
        <v>125</v>
      </c>
      <c r="C67" s="13">
        <v>46.84</v>
      </c>
      <c r="D67" s="10">
        <v>0</v>
      </c>
      <c r="E67" s="10">
        <f t="shared" si="1"/>
        <v>46.84</v>
      </c>
      <c r="F67" s="13">
        <v>366.75</v>
      </c>
      <c r="G67" s="10"/>
      <c r="H67" s="10">
        <f t="shared" si="2"/>
        <v>366.75</v>
      </c>
    </row>
    <row r="68" spans="1:8" x14ac:dyDescent="0.25">
      <c r="A68" s="6" t="s">
        <v>126</v>
      </c>
      <c r="B68" s="6" t="s">
        <v>127</v>
      </c>
      <c r="C68" s="13">
        <v>8.4700000000000006</v>
      </c>
      <c r="D68" s="10">
        <v>0</v>
      </c>
      <c r="E68" s="10">
        <f t="shared" si="1"/>
        <v>8.4700000000000006</v>
      </c>
      <c r="F68" s="13">
        <v>63.13</v>
      </c>
      <c r="G68" s="10"/>
      <c r="H68" s="10">
        <f t="shared" si="2"/>
        <v>63.13</v>
      </c>
    </row>
    <row r="69" spans="1:8" x14ac:dyDescent="0.25">
      <c r="A69" s="6" t="s">
        <v>128</v>
      </c>
      <c r="B69" s="6" t="s">
        <v>129</v>
      </c>
      <c r="C69" s="13">
        <v>20.170000000000002</v>
      </c>
      <c r="D69" s="10">
        <v>0</v>
      </c>
      <c r="E69" s="10">
        <f t="shared" si="1"/>
        <v>20.170000000000002</v>
      </c>
      <c r="F69" s="13">
        <v>544.24</v>
      </c>
      <c r="G69" s="10"/>
      <c r="H69" s="10">
        <f t="shared" si="2"/>
        <v>544.24</v>
      </c>
    </row>
    <row r="70" spans="1:8" x14ac:dyDescent="0.25">
      <c r="A70" s="6" t="s">
        <v>130</v>
      </c>
      <c r="B70" s="6" t="s">
        <v>131</v>
      </c>
      <c r="C70" s="13">
        <v>100.47</v>
      </c>
      <c r="D70" s="10">
        <v>0</v>
      </c>
      <c r="E70" s="10">
        <f t="shared" si="1"/>
        <v>100.47</v>
      </c>
      <c r="F70" s="13">
        <v>1076.81</v>
      </c>
      <c r="G70" s="10"/>
      <c r="H70" s="10">
        <f t="shared" si="2"/>
        <v>1076.81</v>
      </c>
    </row>
    <row r="71" spans="1:8" x14ac:dyDescent="0.25">
      <c r="A71" s="6" t="s">
        <v>132</v>
      </c>
      <c r="B71" s="6" t="s">
        <v>133</v>
      </c>
      <c r="C71" s="13">
        <v>22.77</v>
      </c>
      <c r="D71" s="10">
        <v>0</v>
      </c>
      <c r="E71" s="10">
        <f t="shared" si="1"/>
        <v>22.77</v>
      </c>
      <c r="F71" s="13">
        <v>136.79</v>
      </c>
      <c r="G71" s="10"/>
      <c r="H71" s="10">
        <f t="shared" si="2"/>
        <v>136.79</v>
      </c>
    </row>
    <row r="72" spans="1:8" x14ac:dyDescent="0.25">
      <c r="A72" s="6" t="s">
        <v>134</v>
      </c>
      <c r="B72" s="6" t="s">
        <v>135</v>
      </c>
      <c r="C72" s="13">
        <v>58.2</v>
      </c>
      <c r="D72" s="10"/>
      <c r="E72" s="10">
        <f t="shared" ref="E72:E135" si="3">C72-D72</f>
        <v>58.2</v>
      </c>
      <c r="F72" s="13">
        <v>677.22</v>
      </c>
      <c r="G72" s="10"/>
      <c r="H72" s="10">
        <f t="shared" ref="H72:H135" si="4">F72</f>
        <v>677.22</v>
      </c>
    </row>
    <row r="73" spans="1:8" x14ac:dyDescent="0.25">
      <c r="A73" s="6" t="s">
        <v>136</v>
      </c>
      <c r="B73" s="6" t="s">
        <v>137</v>
      </c>
      <c r="C73" s="13">
        <v>970.46</v>
      </c>
      <c r="D73" s="10">
        <v>0</v>
      </c>
      <c r="E73" s="10">
        <f t="shared" si="3"/>
        <v>970.46</v>
      </c>
      <c r="F73" s="13">
        <v>34349.769999999997</v>
      </c>
      <c r="G73" s="10"/>
      <c r="H73" s="10">
        <f t="shared" si="4"/>
        <v>34349.769999999997</v>
      </c>
    </row>
    <row r="74" spans="1:8" x14ac:dyDescent="0.25">
      <c r="A74" s="6" t="s">
        <v>138</v>
      </c>
      <c r="B74" s="6" t="s">
        <v>139</v>
      </c>
      <c r="C74" s="13">
        <v>186.33</v>
      </c>
      <c r="D74" s="10">
        <v>0</v>
      </c>
      <c r="E74" s="10">
        <f t="shared" si="3"/>
        <v>186.33</v>
      </c>
      <c r="F74" s="13">
        <v>3010.98</v>
      </c>
      <c r="G74" s="10"/>
      <c r="H74" s="10">
        <f t="shared" si="4"/>
        <v>3010.98</v>
      </c>
    </row>
    <row r="75" spans="1:8" x14ac:dyDescent="0.25">
      <c r="A75" s="6" t="s">
        <v>140</v>
      </c>
      <c r="B75" s="6" t="s">
        <v>141</v>
      </c>
      <c r="C75" s="13">
        <v>38.619999999999997</v>
      </c>
      <c r="D75" s="10">
        <v>0</v>
      </c>
      <c r="E75" s="10">
        <f t="shared" si="3"/>
        <v>38.619999999999997</v>
      </c>
      <c r="F75" s="13">
        <v>386.91</v>
      </c>
      <c r="G75" s="10"/>
      <c r="H75" s="10">
        <f t="shared" si="4"/>
        <v>386.91</v>
      </c>
    </row>
    <row r="76" spans="1:8" x14ac:dyDescent="0.25">
      <c r="A76" s="6" t="s">
        <v>142</v>
      </c>
      <c r="B76" s="6" t="s">
        <v>143</v>
      </c>
      <c r="C76" s="13">
        <v>111</v>
      </c>
      <c r="D76" s="10">
        <v>0</v>
      </c>
      <c r="E76" s="10">
        <f t="shared" si="3"/>
        <v>111</v>
      </c>
      <c r="F76" s="13">
        <v>813.38</v>
      </c>
      <c r="G76" s="10"/>
      <c r="H76" s="10">
        <f t="shared" si="4"/>
        <v>813.38</v>
      </c>
    </row>
    <row r="77" spans="1:8" x14ac:dyDescent="0.25">
      <c r="A77" s="6" t="s">
        <v>144</v>
      </c>
      <c r="B77" s="6" t="s">
        <v>145</v>
      </c>
      <c r="C77" s="13">
        <v>60.57</v>
      </c>
      <c r="D77" s="10">
        <v>0</v>
      </c>
      <c r="E77" s="10">
        <f t="shared" si="3"/>
        <v>60.57</v>
      </c>
      <c r="F77" s="13">
        <v>412.65</v>
      </c>
      <c r="G77" s="10"/>
      <c r="H77" s="10">
        <f t="shared" si="4"/>
        <v>412.65</v>
      </c>
    </row>
    <row r="78" spans="1:8" x14ac:dyDescent="0.25">
      <c r="A78" s="6" t="s">
        <v>146</v>
      </c>
      <c r="B78" s="6" t="s">
        <v>147</v>
      </c>
      <c r="C78" s="13">
        <v>93.69</v>
      </c>
      <c r="D78" s="10">
        <v>0</v>
      </c>
      <c r="E78" s="10">
        <f t="shared" si="3"/>
        <v>93.69</v>
      </c>
      <c r="F78" s="13">
        <v>1021.66</v>
      </c>
      <c r="G78" s="10"/>
      <c r="H78" s="10">
        <f t="shared" si="4"/>
        <v>1021.66</v>
      </c>
    </row>
    <row r="79" spans="1:8" x14ac:dyDescent="0.25">
      <c r="A79" s="6" t="s">
        <v>148</v>
      </c>
      <c r="B79" s="6" t="s">
        <v>149</v>
      </c>
      <c r="C79" s="13">
        <v>375.12</v>
      </c>
      <c r="D79" s="10">
        <v>0</v>
      </c>
      <c r="E79" s="10">
        <f t="shared" si="3"/>
        <v>375.12</v>
      </c>
      <c r="F79" s="13">
        <v>4392.9399999999996</v>
      </c>
      <c r="G79" s="10"/>
      <c r="H79" s="10">
        <f t="shared" si="4"/>
        <v>4392.9399999999996</v>
      </c>
    </row>
    <row r="80" spans="1:8" x14ac:dyDescent="0.25">
      <c r="A80" s="6" t="s">
        <v>150</v>
      </c>
      <c r="B80" s="6" t="s">
        <v>151</v>
      </c>
      <c r="C80" s="13">
        <v>13.85</v>
      </c>
      <c r="D80" s="10">
        <v>0</v>
      </c>
      <c r="E80" s="10">
        <f t="shared" si="3"/>
        <v>13.85</v>
      </c>
      <c r="F80" s="13">
        <v>57.81</v>
      </c>
      <c r="G80" s="10"/>
      <c r="H80" s="10">
        <f t="shared" si="4"/>
        <v>57.81</v>
      </c>
    </row>
    <row r="81" spans="1:8" x14ac:dyDescent="0.25">
      <c r="A81" s="6" t="s">
        <v>152</v>
      </c>
      <c r="B81" s="6" t="s">
        <v>153</v>
      </c>
      <c r="C81" s="13">
        <v>26.25</v>
      </c>
      <c r="D81" s="10">
        <v>0</v>
      </c>
      <c r="E81" s="10">
        <f t="shared" si="3"/>
        <v>26.25</v>
      </c>
      <c r="F81" s="13">
        <v>337.22</v>
      </c>
      <c r="G81" s="10"/>
      <c r="H81" s="10">
        <f t="shared" si="4"/>
        <v>337.22</v>
      </c>
    </row>
    <row r="82" spans="1:8" x14ac:dyDescent="0.25">
      <c r="A82" s="6" t="s">
        <v>154</v>
      </c>
      <c r="B82" s="6" t="s">
        <v>155</v>
      </c>
      <c r="C82" s="13">
        <v>36.03</v>
      </c>
      <c r="D82" s="10">
        <v>0</v>
      </c>
      <c r="E82" s="10">
        <f t="shared" si="3"/>
        <v>36.03</v>
      </c>
      <c r="F82" s="13">
        <v>432.42</v>
      </c>
      <c r="G82" s="10"/>
      <c r="H82" s="10">
        <f t="shared" si="4"/>
        <v>432.42</v>
      </c>
    </row>
    <row r="83" spans="1:8" x14ac:dyDescent="0.25">
      <c r="A83" s="6" t="s">
        <v>156</v>
      </c>
      <c r="B83" s="6" t="s">
        <v>157</v>
      </c>
      <c r="C83" s="13">
        <v>24.58</v>
      </c>
      <c r="D83" s="10">
        <v>0</v>
      </c>
      <c r="E83" s="10">
        <f t="shared" si="3"/>
        <v>24.58</v>
      </c>
      <c r="F83" s="13">
        <v>554</v>
      </c>
      <c r="G83" s="10"/>
      <c r="H83" s="10">
        <f t="shared" si="4"/>
        <v>554</v>
      </c>
    </row>
    <row r="84" spans="1:8" x14ac:dyDescent="0.25">
      <c r="A84" s="6" t="s">
        <v>158</v>
      </c>
      <c r="B84" s="6" t="s">
        <v>159</v>
      </c>
      <c r="C84" s="13">
        <v>12.69</v>
      </c>
      <c r="D84" s="10">
        <v>0</v>
      </c>
      <c r="E84" s="10">
        <f t="shared" si="3"/>
        <v>12.69</v>
      </c>
      <c r="F84" s="13">
        <v>164.93</v>
      </c>
      <c r="G84" s="10"/>
      <c r="H84" s="10">
        <f t="shared" si="4"/>
        <v>164.93</v>
      </c>
    </row>
    <row r="85" spans="1:8" x14ac:dyDescent="0.25">
      <c r="A85" s="6" t="s">
        <v>160</v>
      </c>
      <c r="B85" s="6" t="s">
        <v>161</v>
      </c>
      <c r="C85" s="13">
        <v>269.14999999999998</v>
      </c>
      <c r="D85" s="10">
        <v>0</v>
      </c>
      <c r="E85" s="10">
        <f t="shared" si="3"/>
        <v>269.14999999999998</v>
      </c>
      <c r="F85" s="13">
        <v>10704.46</v>
      </c>
      <c r="G85" s="10"/>
      <c r="H85" s="10">
        <f t="shared" si="4"/>
        <v>10704.46</v>
      </c>
    </row>
    <row r="86" spans="1:8" x14ac:dyDescent="0.25">
      <c r="A86" s="6" t="s">
        <v>162</v>
      </c>
      <c r="B86" s="6" t="s">
        <v>163</v>
      </c>
      <c r="C86" s="13">
        <v>22.57</v>
      </c>
      <c r="D86" s="10">
        <v>0</v>
      </c>
      <c r="E86" s="10">
        <f t="shared" si="3"/>
        <v>22.57</v>
      </c>
      <c r="F86" s="13">
        <v>201.95</v>
      </c>
      <c r="G86" s="10"/>
      <c r="H86" s="10">
        <f t="shared" si="4"/>
        <v>201.95</v>
      </c>
    </row>
    <row r="87" spans="1:8" x14ac:dyDescent="0.25">
      <c r="A87" s="6" t="s">
        <v>164</v>
      </c>
      <c r="B87" s="6" t="s">
        <v>165</v>
      </c>
      <c r="C87" s="13">
        <v>31.59</v>
      </c>
      <c r="D87" s="10">
        <v>0</v>
      </c>
      <c r="E87" s="10">
        <f t="shared" si="3"/>
        <v>31.59</v>
      </c>
      <c r="F87" s="13">
        <v>237.19</v>
      </c>
      <c r="G87" s="10"/>
      <c r="H87" s="10">
        <f t="shared" si="4"/>
        <v>237.19</v>
      </c>
    </row>
    <row r="88" spans="1:8" x14ac:dyDescent="0.25">
      <c r="A88" s="6" t="s">
        <v>166</v>
      </c>
      <c r="B88" s="6" t="s">
        <v>167</v>
      </c>
      <c r="C88" s="13">
        <v>51.35</v>
      </c>
      <c r="D88" s="10">
        <v>0</v>
      </c>
      <c r="E88" s="10">
        <f t="shared" si="3"/>
        <v>51.35</v>
      </c>
      <c r="F88" s="13">
        <v>527.76</v>
      </c>
      <c r="G88" s="10"/>
      <c r="H88" s="10">
        <f t="shared" si="4"/>
        <v>527.76</v>
      </c>
    </row>
    <row r="89" spans="1:8" x14ac:dyDescent="0.25">
      <c r="A89" s="6" t="s">
        <v>168</v>
      </c>
      <c r="B89" s="6" t="s">
        <v>169</v>
      </c>
      <c r="C89" s="13">
        <v>52.79</v>
      </c>
      <c r="D89" s="10">
        <v>0</v>
      </c>
      <c r="E89" s="10">
        <f t="shared" si="3"/>
        <v>52.79</v>
      </c>
      <c r="F89" s="13">
        <v>1444.07</v>
      </c>
      <c r="G89" s="10"/>
      <c r="H89" s="10">
        <f t="shared" si="4"/>
        <v>1444.07</v>
      </c>
    </row>
    <row r="90" spans="1:8" x14ac:dyDescent="0.25">
      <c r="A90" s="6" t="s">
        <v>170</v>
      </c>
      <c r="B90" s="6" t="s">
        <v>171</v>
      </c>
      <c r="C90" s="13">
        <v>22.48</v>
      </c>
      <c r="D90" s="10">
        <v>0</v>
      </c>
      <c r="E90" s="10">
        <f t="shared" si="3"/>
        <v>22.48</v>
      </c>
      <c r="F90" s="13">
        <v>528.39</v>
      </c>
      <c r="G90" s="10"/>
      <c r="H90" s="10">
        <f t="shared" si="4"/>
        <v>528.39</v>
      </c>
    </row>
    <row r="91" spans="1:8" x14ac:dyDescent="0.25">
      <c r="A91" s="6" t="s">
        <v>172</v>
      </c>
      <c r="B91" s="6" t="s">
        <v>173</v>
      </c>
      <c r="C91" s="13">
        <v>635.35</v>
      </c>
      <c r="D91" s="10">
        <v>0</v>
      </c>
      <c r="E91" s="10">
        <f t="shared" si="3"/>
        <v>635.35</v>
      </c>
      <c r="F91" s="13">
        <v>3320.69</v>
      </c>
      <c r="G91" s="10"/>
      <c r="H91" s="10">
        <f t="shared" si="4"/>
        <v>3320.69</v>
      </c>
    </row>
    <row r="92" spans="1:8" x14ac:dyDescent="0.25">
      <c r="A92" s="6" t="s">
        <v>174</v>
      </c>
      <c r="B92" s="6" t="s">
        <v>175</v>
      </c>
      <c r="C92" s="13">
        <v>21.75</v>
      </c>
      <c r="D92" s="10">
        <v>0</v>
      </c>
      <c r="E92" s="10">
        <f t="shared" si="3"/>
        <v>21.75</v>
      </c>
      <c r="F92" s="13">
        <v>130.83000000000001</v>
      </c>
      <c r="G92" s="10"/>
      <c r="H92" s="10">
        <f t="shared" si="4"/>
        <v>130.83000000000001</v>
      </c>
    </row>
    <row r="93" spans="1:8" x14ac:dyDescent="0.25">
      <c r="A93" s="6" t="s">
        <v>176</v>
      </c>
      <c r="B93" s="6" t="s">
        <v>177</v>
      </c>
      <c r="C93" s="13">
        <v>43.75</v>
      </c>
      <c r="D93" s="10">
        <v>0</v>
      </c>
      <c r="E93" s="10">
        <f t="shared" si="3"/>
        <v>43.75</v>
      </c>
      <c r="F93" s="13">
        <v>699.91</v>
      </c>
      <c r="G93" s="10"/>
      <c r="H93" s="10">
        <f t="shared" si="4"/>
        <v>699.91</v>
      </c>
    </row>
    <row r="94" spans="1:8" x14ac:dyDescent="0.25">
      <c r="A94" s="6" t="s">
        <v>178</v>
      </c>
      <c r="B94" s="6" t="s">
        <v>179</v>
      </c>
      <c r="C94" s="13">
        <v>58.81</v>
      </c>
      <c r="D94" s="10">
        <v>0</v>
      </c>
      <c r="E94" s="10">
        <f t="shared" si="3"/>
        <v>58.81</v>
      </c>
      <c r="F94" s="13">
        <v>365.23</v>
      </c>
      <c r="G94" s="10"/>
      <c r="H94" s="10">
        <f t="shared" si="4"/>
        <v>365.23</v>
      </c>
    </row>
    <row r="95" spans="1:8" x14ac:dyDescent="0.25">
      <c r="A95" s="6" t="s">
        <v>180</v>
      </c>
      <c r="B95" s="6" t="s">
        <v>181</v>
      </c>
      <c r="C95" s="13">
        <v>23.45</v>
      </c>
      <c r="D95" s="10">
        <v>0</v>
      </c>
      <c r="E95" s="10">
        <f t="shared" si="3"/>
        <v>23.45</v>
      </c>
      <c r="F95" s="13">
        <v>292.58999999999997</v>
      </c>
      <c r="G95" s="10"/>
      <c r="H95" s="10">
        <f t="shared" si="4"/>
        <v>292.58999999999997</v>
      </c>
    </row>
    <row r="96" spans="1:8" x14ac:dyDescent="0.25">
      <c r="A96" s="6" t="s">
        <v>182</v>
      </c>
      <c r="B96" s="6" t="s">
        <v>183</v>
      </c>
      <c r="C96" s="13">
        <v>66.28</v>
      </c>
      <c r="D96" s="10">
        <v>0</v>
      </c>
      <c r="E96" s="10">
        <f t="shared" si="3"/>
        <v>66.28</v>
      </c>
      <c r="F96" s="13">
        <v>790.3</v>
      </c>
      <c r="G96" s="10"/>
      <c r="H96" s="10">
        <f t="shared" si="4"/>
        <v>790.3</v>
      </c>
    </row>
    <row r="97" spans="1:8" x14ac:dyDescent="0.25">
      <c r="A97" s="6" t="s">
        <v>184</v>
      </c>
      <c r="B97" s="6" t="s">
        <v>185</v>
      </c>
      <c r="C97" s="13">
        <v>25.3</v>
      </c>
      <c r="D97" s="10">
        <v>0</v>
      </c>
      <c r="E97" s="10">
        <f t="shared" si="3"/>
        <v>25.3</v>
      </c>
      <c r="F97" s="13">
        <v>796.01</v>
      </c>
      <c r="G97" s="10"/>
      <c r="H97" s="10">
        <f t="shared" si="4"/>
        <v>796.01</v>
      </c>
    </row>
    <row r="98" spans="1:8" x14ac:dyDescent="0.25">
      <c r="A98" s="6" t="s">
        <v>186</v>
      </c>
      <c r="B98" s="6" t="s">
        <v>187</v>
      </c>
      <c r="C98" s="13">
        <v>21.47</v>
      </c>
      <c r="D98" s="10">
        <v>0</v>
      </c>
      <c r="E98" s="10">
        <f t="shared" si="3"/>
        <v>21.47</v>
      </c>
      <c r="F98" s="13">
        <v>225.15</v>
      </c>
      <c r="G98" s="10"/>
      <c r="H98" s="10">
        <f t="shared" si="4"/>
        <v>225.15</v>
      </c>
    </row>
    <row r="99" spans="1:8" x14ac:dyDescent="0.25">
      <c r="A99" s="6" t="s">
        <v>188</v>
      </c>
      <c r="B99" s="6" t="s">
        <v>189</v>
      </c>
      <c r="C99" s="13">
        <v>11.16</v>
      </c>
      <c r="D99" s="10">
        <v>0</v>
      </c>
      <c r="E99" s="10">
        <f t="shared" si="3"/>
        <v>11.16</v>
      </c>
      <c r="F99" s="13">
        <v>65.67</v>
      </c>
      <c r="G99" s="10"/>
      <c r="H99" s="10">
        <f t="shared" si="4"/>
        <v>65.67</v>
      </c>
    </row>
    <row r="100" spans="1:8" x14ac:dyDescent="0.25">
      <c r="A100" s="6" t="s">
        <v>190</v>
      </c>
      <c r="B100" s="6" t="s">
        <v>191</v>
      </c>
      <c r="C100" s="13">
        <v>29.34</v>
      </c>
      <c r="D100" s="10">
        <v>0</v>
      </c>
      <c r="E100" s="10">
        <f t="shared" si="3"/>
        <v>29.34</v>
      </c>
      <c r="F100" s="13">
        <v>234.53</v>
      </c>
      <c r="G100" s="10"/>
      <c r="H100" s="10">
        <f t="shared" si="4"/>
        <v>234.53</v>
      </c>
    </row>
    <row r="101" spans="1:8" x14ac:dyDescent="0.25">
      <c r="A101" s="6" t="s">
        <v>192</v>
      </c>
      <c r="B101" s="6" t="s">
        <v>193</v>
      </c>
      <c r="C101" s="13">
        <v>91.17</v>
      </c>
      <c r="D101" s="10">
        <v>0</v>
      </c>
      <c r="E101" s="10">
        <f t="shared" si="3"/>
        <v>91.17</v>
      </c>
      <c r="F101" s="13">
        <v>578.34</v>
      </c>
      <c r="G101" s="10"/>
      <c r="H101" s="10">
        <f t="shared" si="4"/>
        <v>578.34</v>
      </c>
    </row>
    <row r="102" spans="1:8" x14ac:dyDescent="0.25">
      <c r="A102" s="6" t="s">
        <v>194</v>
      </c>
      <c r="B102" s="6" t="s">
        <v>195</v>
      </c>
      <c r="C102" s="13">
        <v>8.9</v>
      </c>
      <c r="D102" s="10">
        <v>0</v>
      </c>
      <c r="E102" s="10">
        <f t="shared" si="3"/>
        <v>8.9</v>
      </c>
      <c r="F102" s="13">
        <v>95.84</v>
      </c>
      <c r="G102" s="10"/>
      <c r="H102" s="10">
        <f t="shared" si="4"/>
        <v>95.84</v>
      </c>
    </row>
    <row r="103" spans="1:8" x14ac:dyDescent="0.25">
      <c r="A103" s="6" t="s">
        <v>196</v>
      </c>
      <c r="B103" s="6" t="s">
        <v>197</v>
      </c>
      <c r="C103" s="13">
        <v>21.71</v>
      </c>
      <c r="D103" s="10">
        <v>0</v>
      </c>
      <c r="E103" s="10">
        <f t="shared" si="3"/>
        <v>21.71</v>
      </c>
      <c r="F103" s="13">
        <v>224.51</v>
      </c>
      <c r="G103" s="10"/>
      <c r="H103" s="10">
        <f t="shared" si="4"/>
        <v>224.51</v>
      </c>
    </row>
    <row r="104" spans="1:8" x14ac:dyDescent="0.25">
      <c r="A104" s="6" t="s">
        <v>198</v>
      </c>
      <c r="B104" s="6" t="s">
        <v>199</v>
      </c>
      <c r="C104" s="13">
        <v>92.39</v>
      </c>
      <c r="D104" s="10">
        <v>0</v>
      </c>
      <c r="E104" s="10">
        <f t="shared" si="3"/>
        <v>92.39</v>
      </c>
      <c r="F104" s="13">
        <v>536.63</v>
      </c>
      <c r="G104" s="10"/>
      <c r="H104" s="10">
        <f t="shared" si="4"/>
        <v>536.63</v>
      </c>
    </row>
    <row r="105" spans="1:8" x14ac:dyDescent="0.25">
      <c r="A105" s="6" t="s">
        <v>200</v>
      </c>
      <c r="B105" s="6" t="s">
        <v>201</v>
      </c>
      <c r="C105" s="13">
        <v>13.25</v>
      </c>
      <c r="D105" s="10">
        <v>0</v>
      </c>
      <c r="E105" s="10">
        <f t="shared" si="3"/>
        <v>13.25</v>
      </c>
      <c r="F105" s="13">
        <v>48.3</v>
      </c>
      <c r="G105" s="10"/>
      <c r="H105" s="10">
        <f t="shared" si="4"/>
        <v>48.3</v>
      </c>
    </row>
    <row r="106" spans="1:8" x14ac:dyDescent="0.25">
      <c r="A106" s="6" t="s">
        <v>202</v>
      </c>
      <c r="B106" s="6" t="s">
        <v>203</v>
      </c>
      <c r="C106" s="13">
        <v>12.18</v>
      </c>
      <c r="D106" s="10">
        <v>0</v>
      </c>
      <c r="E106" s="10">
        <f t="shared" si="3"/>
        <v>12.18</v>
      </c>
      <c r="F106" s="13">
        <v>49.82</v>
      </c>
      <c r="G106" s="10"/>
      <c r="H106" s="10">
        <f t="shared" si="4"/>
        <v>49.82</v>
      </c>
    </row>
    <row r="107" spans="1:8" x14ac:dyDescent="0.25">
      <c r="A107" s="6" t="s">
        <v>204</v>
      </c>
      <c r="B107" s="6" t="s">
        <v>205</v>
      </c>
      <c r="C107" s="13">
        <v>17.2</v>
      </c>
      <c r="D107" s="10">
        <v>0</v>
      </c>
      <c r="E107" s="10">
        <f t="shared" si="3"/>
        <v>17.2</v>
      </c>
      <c r="F107" s="13">
        <v>94.83</v>
      </c>
      <c r="G107" s="10"/>
      <c r="H107" s="10">
        <f t="shared" si="4"/>
        <v>94.83</v>
      </c>
    </row>
    <row r="108" spans="1:8" x14ac:dyDescent="0.25">
      <c r="A108" s="6" t="s">
        <v>206</v>
      </c>
      <c r="B108" s="6" t="s">
        <v>207</v>
      </c>
      <c r="C108" s="13">
        <v>49.18</v>
      </c>
      <c r="D108" s="10">
        <v>0</v>
      </c>
      <c r="E108" s="10">
        <f t="shared" si="3"/>
        <v>49.18</v>
      </c>
      <c r="F108" s="13">
        <v>675.19</v>
      </c>
      <c r="G108" s="10"/>
      <c r="H108" s="10">
        <f t="shared" si="4"/>
        <v>675.19</v>
      </c>
    </row>
    <row r="109" spans="1:8" x14ac:dyDescent="0.25">
      <c r="A109" s="6" t="s">
        <v>208</v>
      </c>
      <c r="B109" s="6" t="s">
        <v>209</v>
      </c>
      <c r="C109" s="13">
        <v>62.89</v>
      </c>
      <c r="D109" s="10">
        <v>0</v>
      </c>
      <c r="E109" s="10">
        <f t="shared" si="3"/>
        <v>62.89</v>
      </c>
      <c r="F109" s="13">
        <v>768.75</v>
      </c>
      <c r="G109" s="10"/>
      <c r="H109" s="10">
        <f t="shared" si="4"/>
        <v>768.75</v>
      </c>
    </row>
    <row r="110" spans="1:8" x14ac:dyDescent="0.25">
      <c r="A110" s="6" t="s">
        <v>210</v>
      </c>
      <c r="B110" s="6" t="s">
        <v>211</v>
      </c>
      <c r="C110" s="13">
        <v>48.6</v>
      </c>
      <c r="D110" s="10">
        <v>0</v>
      </c>
      <c r="E110" s="10">
        <f t="shared" si="3"/>
        <v>48.6</v>
      </c>
      <c r="F110" s="13">
        <v>342.92</v>
      </c>
      <c r="G110" s="10"/>
      <c r="H110" s="10">
        <f t="shared" si="4"/>
        <v>342.92</v>
      </c>
    </row>
    <row r="111" spans="1:8" x14ac:dyDescent="0.25">
      <c r="A111" s="6" t="s">
        <v>212</v>
      </c>
      <c r="B111" s="6" t="s">
        <v>213</v>
      </c>
      <c r="C111" s="13">
        <v>99.58</v>
      </c>
      <c r="D111" s="10">
        <v>0</v>
      </c>
      <c r="E111" s="10">
        <f t="shared" si="3"/>
        <v>99.58</v>
      </c>
      <c r="F111" s="13">
        <v>973.36</v>
      </c>
      <c r="G111" s="10"/>
      <c r="H111" s="10">
        <f t="shared" si="4"/>
        <v>973.36</v>
      </c>
    </row>
    <row r="112" spans="1:8" x14ac:dyDescent="0.25">
      <c r="A112" s="6" t="s">
        <v>214</v>
      </c>
      <c r="B112" s="6" t="s">
        <v>215</v>
      </c>
      <c r="C112" s="13">
        <v>19.809999999999999</v>
      </c>
      <c r="D112" s="10">
        <v>0</v>
      </c>
      <c r="E112" s="10">
        <f t="shared" si="3"/>
        <v>19.809999999999999</v>
      </c>
      <c r="F112" s="13">
        <v>31.57</v>
      </c>
      <c r="G112" s="10"/>
      <c r="H112" s="10">
        <f t="shared" si="4"/>
        <v>31.57</v>
      </c>
    </row>
    <row r="113" spans="1:8" x14ac:dyDescent="0.25">
      <c r="A113" s="6" t="s">
        <v>216</v>
      </c>
      <c r="B113" s="6" t="s">
        <v>217</v>
      </c>
      <c r="C113" s="13">
        <v>124.48</v>
      </c>
      <c r="D113" s="10">
        <v>0</v>
      </c>
      <c r="E113" s="10">
        <f t="shared" si="3"/>
        <v>124.48</v>
      </c>
      <c r="F113" s="13">
        <v>3331.85</v>
      </c>
      <c r="G113" s="10"/>
      <c r="H113" s="10">
        <f t="shared" si="4"/>
        <v>3331.85</v>
      </c>
    </row>
    <row r="114" spans="1:8" x14ac:dyDescent="0.25">
      <c r="A114" s="6" t="s">
        <v>218</v>
      </c>
      <c r="B114" s="6" t="s">
        <v>219</v>
      </c>
      <c r="C114" s="13">
        <v>74.099999999999994</v>
      </c>
      <c r="D114" s="10">
        <v>0</v>
      </c>
      <c r="E114" s="10">
        <f t="shared" si="3"/>
        <v>74.099999999999994</v>
      </c>
      <c r="F114" s="13">
        <v>372.21</v>
      </c>
      <c r="G114" s="10"/>
      <c r="H114" s="10">
        <f t="shared" si="4"/>
        <v>372.21</v>
      </c>
    </row>
    <row r="115" spans="1:8" x14ac:dyDescent="0.25">
      <c r="A115" s="6" t="s">
        <v>220</v>
      </c>
      <c r="B115" s="6" t="s">
        <v>221</v>
      </c>
      <c r="C115" s="13">
        <v>13.11</v>
      </c>
      <c r="D115" s="10">
        <v>0</v>
      </c>
      <c r="E115" s="10">
        <f t="shared" si="3"/>
        <v>13.11</v>
      </c>
      <c r="F115" s="13">
        <v>156.18</v>
      </c>
      <c r="G115" s="10"/>
      <c r="H115" s="10">
        <f t="shared" si="4"/>
        <v>156.18</v>
      </c>
    </row>
    <row r="116" spans="1:8" x14ac:dyDescent="0.25">
      <c r="A116" s="6" t="s">
        <v>222</v>
      </c>
      <c r="B116" s="6" t="s">
        <v>223</v>
      </c>
      <c r="C116" s="13">
        <v>47.07</v>
      </c>
      <c r="D116" s="10">
        <v>0</v>
      </c>
      <c r="E116" s="10">
        <f t="shared" si="3"/>
        <v>47.07</v>
      </c>
      <c r="F116" s="13">
        <v>211.46</v>
      </c>
      <c r="G116" s="10"/>
      <c r="H116" s="10">
        <f t="shared" si="4"/>
        <v>211.46</v>
      </c>
    </row>
    <row r="117" spans="1:8" x14ac:dyDescent="0.25">
      <c r="A117" s="6" t="s">
        <v>224</v>
      </c>
      <c r="B117" s="6" t="s">
        <v>225</v>
      </c>
      <c r="C117" s="13">
        <v>77.62</v>
      </c>
      <c r="D117" s="10">
        <v>0</v>
      </c>
      <c r="E117" s="10">
        <f t="shared" si="3"/>
        <v>77.62</v>
      </c>
      <c r="F117" s="13">
        <v>617.76</v>
      </c>
      <c r="G117" s="10"/>
      <c r="H117" s="10">
        <f t="shared" si="4"/>
        <v>617.76</v>
      </c>
    </row>
    <row r="118" spans="1:8" x14ac:dyDescent="0.25">
      <c r="A118" s="6" t="s">
        <v>226</v>
      </c>
      <c r="B118" s="6" t="s">
        <v>227</v>
      </c>
      <c r="C118" s="13">
        <v>36.200000000000003</v>
      </c>
      <c r="D118" s="10">
        <v>0</v>
      </c>
      <c r="E118" s="10">
        <f t="shared" si="3"/>
        <v>36.200000000000003</v>
      </c>
      <c r="F118" s="13">
        <v>326.57</v>
      </c>
      <c r="G118" s="10"/>
      <c r="H118" s="10">
        <f t="shared" si="4"/>
        <v>326.57</v>
      </c>
    </row>
    <row r="119" spans="1:8" x14ac:dyDescent="0.25">
      <c r="A119" s="6" t="s">
        <v>228</v>
      </c>
      <c r="B119" s="6" t="s">
        <v>229</v>
      </c>
      <c r="C119" s="13">
        <v>39.04</v>
      </c>
      <c r="D119" s="10">
        <v>0</v>
      </c>
      <c r="E119" s="10">
        <f t="shared" si="3"/>
        <v>39.04</v>
      </c>
      <c r="F119" s="13">
        <v>401.74</v>
      </c>
      <c r="G119" s="10"/>
      <c r="H119" s="10">
        <f t="shared" si="4"/>
        <v>401.74</v>
      </c>
    </row>
    <row r="120" spans="1:8" x14ac:dyDescent="0.25">
      <c r="A120" s="6" t="s">
        <v>230</v>
      </c>
      <c r="B120" s="6" t="s">
        <v>231</v>
      </c>
      <c r="C120" s="13">
        <v>17.559999999999999</v>
      </c>
      <c r="D120" s="10">
        <v>0</v>
      </c>
      <c r="E120" s="10">
        <f t="shared" si="3"/>
        <v>17.559999999999999</v>
      </c>
      <c r="F120" s="13">
        <v>85.44</v>
      </c>
      <c r="G120" s="10"/>
      <c r="H120" s="10">
        <f t="shared" si="4"/>
        <v>85.44</v>
      </c>
    </row>
    <row r="121" spans="1:8" x14ac:dyDescent="0.25">
      <c r="A121" s="6" t="s">
        <v>232</v>
      </c>
      <c r="B121" s="6" t="s">
        <v>233</v>
      </c>
      <c r="C121" s="13">
        <v>39.08</v>
      </c>
      <c r="D121" s="10">
        <v>0</v>
      </c>
      <c r="E121" s="10">
        <f t="shared" si="3"/>
        <v>39.08</v>
      </c>
      <c r="F121" s="13">
        <v>1317.3</v>
      </c>
      <c r="G121" s="10"/>
      <c r="H121" s="10">
        <f t="shared" si="4"/>
        <v>1317.3</v>
      </c>
    </row>
    <row r="122" spans="1:8" x14ac:dyDescent="0.25">
      <c r="A122" s="6" t="s">
        <v>234</v>
      </c>
      <c r="B122" s="6" t="s">
        <v>235</v>
      </c>
      <c r="C122" s="13">
        <v>98.72</v>
      </c>
      <c r="D122" s="10">
        <v>0</v>
      </c>
      <c r="E122" s="10">
        <f t="shared" si="3"/>
        <v>98.72</v>
      </c>
      <c r="F122" s="13">
        <v>523.70000000000005</v>
      </c>
      <c r="G122" s="10"/>
      <c r="H122" s="10">
        <f t="shared" si="4"/>
        <v>523.70000000000005</v>
      </c>
    </row>
    <row r="123" spans="1:8" x14ac:dyDescent="0.25">
      <c r="A123" s="6" t="s">
        <v>236</v>
      </c>
      <c r="B123" s="6" t="s">
        <v>237</v>
      </c>
      <c r="C123" s="13">
        <v>50.52</v>
      </c>
      <c r="D123" s="10">
        <v>0</v>
      </c>
      <c r="E123" s="10">
        <f t="shared" si="3"/>
        <v>50.52</v>
      </c>
      <c r="F123" s="13">
        <v>280.55</v>
      </c>
      <c r="G123" s="10"/>
      <c r="H123" s="10">
        <f t="shared" si="4"/>
        <v>280.55</v>
      </c>
    </row>
    <row r="124" spans="1:8" x14ac:dyDescent="0.25">
      <c r="A124" s="6" t="s">
        <v>238</v>
      </c>
      <c r="B124" s="6" t="s">
        <v>239</v>
      </c>
      <c r="C124" s="13">
        <v>39.4</v>
      </c>
      <c r="D124" s="10">
        <v>0</v>
      </c>
      <c r="E124" s="10">
        <f t="shared" si="3"/>
        <v>39.4</v>
      </c>
      <c r="F124" s="13">
        <v>302.86</v>
      </c>
      <c r="G124" s="10"/>
      <c r="H124" s="10">
        <f t="shared" si="4"/>
        <v>302.86</v>
      </c>
    </row>
    <row r="125" spans="1:8" x14ac:dyDescent="0.25">
      <c r="A125" s="6" t="s">
        <v>240</v>
      </c>
      <c r="B125" s="6" t="s">
        <v>241</v>
      </c>
      <c r="C125" s="13">
        <v>12.27</v>
      </c>
      <c r="D125" s="10">
        <v>0</v>
      </c>
      <c r="E125" s="10">
        <f t="shared" si="3"/>
        <v>12.27</v>
      </c>
      <c r="F125" s="13">
        <v>93.18</v>
      </c>
      <c r="G125" s="10"/>
      <c r="H125" s="10">
        <f t="shared" si="4"/>
        <v>93.18</v>
      </c>
    </row>
    <row r="126" spans="1:8" x14ac:dyDescent="0.25">
      <c r="A126" s="6" t="s">
        <v>242</v>
      </c>
      <c r="B126" s="6" t="s">
        <v>243</v>
      </c>
      <c r="C126" s="13">
        <v>6.27</v>
      </c>
      <c r="D126" s="10">
        <v>0</v>
      </c>
      <c r="E126" s="10">
        <f t="shared" si="3"/>
        <v>6.27</v>
      </c>
      <c r="F126" s="13">
        <v>56.92</v>
      </c>
      <c r="G126" s="10"/>
      <c r="H126" s="10">
        <f t="shared" si="4"/>
        <v>56.92</v>
      </c>
    </row>
    <row r="127" spans="1:8" x14ac:dyDescent="0.25">
      <c r="A127" s="6" t="s">
        <v>244</v>
      </c>
      <c r="B127" s="6" t="s">
        <v>245</v>
      </c>
      <c r="C127" s="13">
        <v>24.42</v>
      </c>
      <c r="D127" s="10">
        <v>0</v>
      </c>
      <c r="E127" s="10">
        <f t="shared" si="3"/>
        <v>24.42</v>
      </c>
      <c r="F127" s="13">
        <v>75.56</v>
      </c>
      <c r="G127" s="10"/>
      <c r="H127" s="10">
        <f t="shared" si="4"/>
        <v>75.56</v>
      </c>
    </row>
    <row r="128" spans="1:8" x14ac:dyDescent="0.25">
      <c r="A128" s="6" t="s">
        <v>246</v>
      </c>
      <c r="B128" s="6" t="s">
        <v>247</v>
      </c>
      <c r="C128" s="13">
        <v>15.76</v>
      </c>
      <c r="D128" s="10">
        <v>0</v>
      </c>
      <c r="E128" s="10">
        <f t="shared" si="3"/>
        <v>15.76</v>
      </c>
      <c r="F128" s="13">
        <v>82.78</v>
      </c>
      <c r="G128" s="10"/>
      <c r="H128" s="10">
        <f t="shared" si="4"/>
        <v>82.78</v>
      </c>
    </row>
    <row r="129" spans="1:8" x14ac:dyDescent="0.25">
      <c r="A129" s="6" t="s">
        <v>248</v>
      </c>
      <c r="B129" s="6" t="s">
        <v>249</v>
      </c>
      <c r="C129" s="13">
        <v>41.14</v>
      </c>
      <c r="D129" s="10">
        <v>0</v>
      </c>
      <c r="E129" s="10">
        <f t="shared" si="3"/>
        <v>41.14</v>
      </c>
      <c r="F129" s="13">
        <v>358.64</v>
      </c>
      <c r="G129" s="10"/>
      <c r="H129" s="10">
        <f t="shared" si="4"/>
        <v>358.64</v>
      </c>
    </row>
    <row r="130" spans="1:8" x14ac:dyDescent="0.25">
      <c r="A130" s="6" t="s">
        <v>250</v>
      </c>
      <c r="B130" s="6" t="s">
        <v>251</v>
      </c>
      <c r="C130" s="13">
        <v>239.72</v>
      </c>
      <c r="D130" s="10">
        <v>0</v>
      </c>
      <c r="E130" s="10">
        <f t="shared" si="3"/>
        <v>239.72</v>
      </c>
      <c r="F130" s="13">
        <v>2496.92</v>
      </c>
      <c r="G130" s="10"/>
      <c r="H130" s="10">
        <f t="shared" si="4"/>
        <v>2496.92</v>
      </c>
    </row>
    <row r="131" spans="1:8" x14ac:dyDescent="0.25">
      <c r="A131" s="6" t="s">
        <v>252</v>
      </c>
      <c r="B131" s="6" t="s">
        <v>253</v>
      </c>
      <c r="C131" s="13">
        <v>185.67</v>
      </c>
      <c r="D131" s="10">
        <v>0</v>
      </c>
      <c r="E131" s="10">
        <f t="shared" si="3"/>
        <v>185.67</v>
      </c>
      <c r="F131" s="13">
        <v>1478.43</v>
      </c>
      <c r="G131" s="10"/>
      <c r="H131" s="10">
        <f t="shared" si="4"/>
        <v>1478.43</v>
      </c>
    </row>
    <row r="132" spans="1:8" x14ac:dyDescent="0.25">
      <c r="A132" s="6" t="s">
        <v>254</v>
      </c>
      <c r="B132" s="6" t="s">
        <v>255</v>
      </c>
      <c r="C132" s="13">
        <v>104.8</v>
      </c>
      <c r="D132" s="10">
        <v>0</v>
      </c>
      <c r="E132" s="10">
        <f t="shared" si="3"/>
        <v>104.8</v>
      </c>
      <c r="F132" s="13">
        <v>684.07</v>
      </c>
      <c r="G132" s="10"/>
      <c r="H132" s="10">
        <f t="shared" si="4"/>
        <v>684.07</v>
      </c>
    </row>
    <row r="133" spans="1:8" x14ac:dyDescent="0.25">
      <c r="A133" s="6" t="s">
        <v>256</v>
      </c>
      <c r="B133" s="6" t="s">
        <v>257</v>
      </c>
      <c r="C133" s="13">
        <v>35.11</v>
      </c>
      <c r="D133" s="10">
        <v>0</v>
      </c>
      <c r="E133" s="10">
        <f t="shared" si="3"/>
        <v>35.11</v>
      </c>
      <c r="F133" s="13">
        <v>158.72</v>
      </c>
      <c r="G133" s="10"/>
      <c r="H133" s="10">
        <f t="shared" si="4"/>
        <v>158.72</v>
      </c>
    </row>
    <row r="134" spans="1:8" x14ac:dyDescent="0.25">
      <c r="A134" s="6" t="s">
        <v>258</v>
      </c>
      <c r="B134" s="6" t="s">
        <v>259</v>
      </c>
      <c r="C134" s="13">
        <v>16.850000000000001</v>
      </c>
      <c r="D134" s="10">
        <v>0</v>
      </c>
      <c r="E134" s="10">
        <f t="shared" si="3"/>
        <v>16.850000000000001</v>
      </c>
      <c r="F134" s="13">
        <v>170.13</v>
      </c>
      <c r="G134" s="10"/>
      <c r="H134" s="10">
        <f t="shared" si="4"/>
        <v>170.13</v>
      </c>
    </row>
    <row r="135" spans="1:8" x14ac:dyDescent="0.25">
      <c r="A135" s="6" t="s">
        <v>260</v>
      </c>
      <c r="B135" s="6" t="s">
        <v>261</v>
      </c>
      <c r="C135" s="13">
        <v>7.45</v>
      </c>
      <c r="D135" s="10">
        <v>0</v>
      </c>
      <c r="E135" s="10">
        <f t="shared" si="3"/>
        <v>7.45</v>
      </c>
      <c r="F135" s="13">
        <v>45.13</v>
      </c>
      <c r="G135" s="10"/>
      <c r="H135" s="10">
        <f t="shared" si="4"/>
        <v>45.13</v>
      </c>
    </row>
    <row r="136" spans="1:8" x14ac:dyDescent="0.25">
      <c r="A136" s="6" t="s">
        <v>262</v>
      </c>
      <c r="B136" s="6" t="s">
        <v>263</v>
      </c>
      <c r="C136" s="13">
        <v>83.58</v>
      </c>
      <c r="D136" s="10">
        <v>0</v>
      </c>
      <c r="E136" s="10">
        <f t="shared" ref="E136:E199" si="5">C136-D136</f>
        <v>83.58</v>
      </c>
      <c r="F136" s="13">
        <v>656.68</v>
      </c>
      <c r="G136" s="10"/>
      <c r="H136" s="10">
        <f t="shared" ref="H136:H199" si="6">F136</f>
        <v>656.68</v>
      </c>
    </row>
    <row r="137" spans="1:8" x14ac:dyDescent="0.25">
      <c r="A137" s="6" t="s">
        <v>264</v>
      </c>
      <c r="B137" s="6" t="s">
        <v>265</v>
      </c>
      <c r="C137" s="13">
        <v>180.87</v>
      </c>
      <c r="D137" s="10">
        <v>0</v>
      </c>
      <c r="E137" s="10">
        <f t="shared" si="5"/>
        <v>180.87</v>
      </c>
      <c r="F137" s="13">
        <v>1446.61</v>
      </c>
      <c r="G137" s="10"/>
      <c r="H137" s="10">
        <f t="shared" si="6"/>
        <v>1446.61</v>
      </c>
    </row>
    <row r="138" spans="1:8" x14ac:dyDescent="0.25">
      <c r="A138" s="6" t="s">
        <v>266</v>
      </c>
      <c r="B138" s="6" t="s">
        <v>267</v>
      </c>
      <c r="C138" s="13">
        <v>14.8</v>
      </c>
      <c r="D138" s="10">
        <v>0</v>
      </c>
      <c r="E138" s="10">
        <f t="shared" si="5"/>
        <v>14.8</v>
      </c>
      <c r="F138" s="13">
        <v>174.95</v>
      </c>
      <c r="G138" s="10"/>
      <c r="H138" s="10">
        <f t="shared" si="6"/>
        <v>174.95</v>
      </c>
    </row>
    <row r="139" spans="1:8" x14ac:dyDescent="0.25">
      <c r="A139" s="6" t="s">
        <v>268</v>
      </c>
      <c r="B139" s="6" t="s">
        <v>269</v>
      </c>
      <c r="C139" s="13">
        <v>115.69</v>
      </c>
      <c r="D139" s="10">
        <v>0</v>
      </c>
      <c r="E139" s="10">
        <f t="shared" si="5"/>
        <v>115.69</v>
      </c>
      <c r="F139" s="13">
        <v>498.72</v>
      </c>
      <c r="G139" s="10"/>
      <c r="H139" s="10">
        <f t="shared" si="6"/>
        <v>498.72</v>
      </c>
    </row>
    <row r="140" spans="1:8" x14ac:dyDescent="0.25">
      <c r="A140" s="6" t="s">
        <v>270</v>
      </c>
      <c r="B140" s="6" t="s">
        <v>271</v>
      </c>
      <c r="C140" s="13">
        <v>620.4</v>
      </c>
      <c r="D140" s="10">
        <v>0</v>
      </c>
      <c r="E140" s="10">
        <f t="shared" si="5"/>
        <v>620.4</v>
      </c>
      <c r="F140" s="13">
        <v>3613.03</v>
      </c>
      <c r="G140" s="10"/>
      <c r="H140" s="10">
        <f t="shared" si="6"/>
        <v>3613.03</v>
      </c>
    </row>
    <row r="141" spans="1:8" x14ac:dyDescent="0.25">
      <c r="A141" s="6" t="s">
        <v>272</v>
      </c>
      <c r="B141" s="6" t="s">
        <v>273</v>
      </c>
      <c r="C141" s="13">
        <v>103.76</v>
      </c>
      <c r="D141" s="10">
        <v>0</v>
      </c>
      <c r="E141" s="10">
        <f t="shared" si="5"/>
        <v>103.76</v>
      </c>
      <c r="F141" s="13">
        <v>1043.47</v>
      </c>
      <c r="G141" s="10"/>
      <c r="H141" s="10">
        <f t="shared" si="6"/>
        <v>1043.47</v>
      </c>
    </row>
    <row r="142" spans="1:8" x14ac:dyDescent="0.25">
      <c r="A142" s="6" t="s">
        <v>274</v>
      </c>
      <c r="B142" s="6" t="s">
        <v>275</v>
      </c>
      <c r="C142" s="13">
        <v>232.55</v>
      </c>
      <c r="D142" s="10">
        <v>0</v>
      </c>
      <c r="E142" s="10">
        <f t="shared" si="5"/>
        <v>232.55</v>
      </c>
      <c r="F142" s="13">
        <v>1545.49</v>
      </c>
      <c r="G142" s="10"/>
      <c r="H142" s="10">
        <f t="shared" si="6"/>
        <v>1545.49</v>
      </c>
    </row>
    <row r="143" spans="1:8" x14ac:dyDescent="0.25">
      <c r="A143" s="6" t="s">
        <v>276</v>
      </c>
      <c r="B143" s="6" t="s">
        <v>277</v>
      </c>
      <c r="C143" s="13">
        <v>86.17</v>
      </c>
      <c r="D143" s="10">
        <v>0</v>
      </c>
      <c r="E143" s="10">
        <f t="shared" si="5"/>
        <v>86.17</v>
      </c>
      <c r="F143" s="13">
        <v>437.37</v>
      </c>
      <c r="G143" s="10"/>
      <c r="H143" s="10">
        <f t="shared" si="6"/>
        <v>437.37</v>
      </c>
    </row>
    <row r="144" spans="1:8" x14ac:dyDescent="0.25">
      <c r="A144" s="6" t="s">
        <v>278</v>
      </c>
      <c r="B144" s="6" t="s">
        <v>279</v>
      </c>
      <c r="C144" s="13">
        <v>8.36</v>
      </c>
      <c r="D144" s="10">
        <v>0</v>
      </c>
      <c r="E144" s="10">
        <f t="shared" si="5"/>
        <v>8.36</v>
      </c>
      <c r="F144" s="13">
        <v>57.17</v>
      </c>
      <c r="G144" s="10"/>
      <c r="H144" s="10">
        <f t="shared" si="6"/>
        <v>57.17</v>
      </c>
    </row>
    <row r="145" spans="1:8" x14ac:dyDescent="0.25">
      <c r="A145" s="6" t="s">
        <v>280</v>
      </c>
      <c r="B145" s="6" t="s">
        <v>281</v>
      </c>
      <c r="C145" s="13">
        <v>48.62</v>
      </c>
      <c r="D145" s="10">
        <v>0</v>
      </c>
      <c r="E145" s="10">
        <f t="shared" si="5"/>
        <v>48.62</v>
      </c>
      <c r="F145" s="13">
        <v>278.27</v>
      </c>
      <c r="G145" s="10"/>
      <c r="H145" s="10">
        <f t="shared" si="6"/>
        <v>278.27</v>
      </c>
    </row>
    <row r="146" spans="1:8" x14ac:dyDescent="0.25">
      <c r="A146" s="6" t="s">
        <v>282</v>
      </c>
      <c r="B146" s="6" t="s">
        <v>283</v>
      </c>
      <c r="C146" s="13">
        <v>9.5399999999999991</v>
      </c>
      <c r="D146" s="10">
        <v>0</v>
      </c>
      <c r="E146" s="10">
        <f t="shared" si="5"/>
        <v>9.5399999999999991</v>
      </c>
      <c r="F146" s="13">
        <v>102.94</v>
      </c>
      <c r="G146" s="10"/>
      <c r="H146" s="10">
        <f t="shared" si="6"/>
        <v>102.94</v>
      </c>
    </row>
    <row r="147" spans="1:8" x14ac:dyDescent="0.25">
      <c r="A147" s="6" t="s">
        <v>284</v>
      </c>
      <c r="B147" s="6" t="s">
        <v>285</v>
      </c>
      <c r="C147" s="13">
        <v>90.55</v>
      </c>
      <c r="D147" s="10">
        <v>0</v>
      </c>
      <c r="E147" s="10">
        <f t="shared" si="5"/>
        <v>90.55</v>
      </c>
      <c r="F147" s="13">
        <v>1104.19</v>
      </c>
      <c r="G147" s="10"/>
      <c r="H147" s="10">
        <f t="shared" si="6"/>
        <v>1104.19</v>
      </c>
    </row>
    <row r="148" spans="1:8" x14ac:dyDescent="0.25">
      <c r="A148" s="6" t="s">
        <v>286</v>
      </c>
      <c r="B148" s="6" t="s">
        <v>287</v>
      </c>
      <c r="C148" s="13">
        <v>23.15</v>
      </c>
      <c r="D148" s="10">
        <v>0</v>
      </c>
      <c r="E148" s="10">
        <f t="shared" si="5"/>
        <v>23.15</v>
      </c>
      <c r="F148" s="13">
        <v>106.74</v>
      </c>
      <c r="G148" s="10"/>
      <c r="H148" s="10">
        <f t="shared" si="6"/>
        <v>106.74</v>
      </c>
    </row>
    <row r="149" spans="1:8" x14ac:dyDescent="0.25">
      <c r="A149" s="6" t="s">
        <v>288</v>
      </c>
      <c r="B149" s="6" t="s">
        <v>289</v>
      </c>
      <c r="C149" s="13">
        <v>84.31</v>
      </c>
      <c r="D149" s="10">
        <v>0</v>
      </c>
      <c r="E149" s="10">
        <f t="shared" si="5"/>
        <v>84.31</v>
      </c>
      <c r="F149" s="13">
        <v>1199.4000000000001</v>
      </c>
      <c r="G149" s="10"/>
      <c r="H149" s="10">
        <f t="shared" si="6"/>
        <v>1199.4000000000001</v>
      </c>
    </row>
    <row r="150" spans="1:8" x14ac:dyDescent="0.25">
      <c r="A150" s="6" t="s">
        <v>290</v>
      </c>
      <c r="B150" s="6" t="s">
        <v>291</v>
      </c>
      <c r="C150" s="13">
        <v>19.54</v>
      </c>
      <c r="D150" s="10">
        <v>0</v>
      </c>
      <c r="E150" s="10">
        <f t="shared" si="5"/>
        <v>19.54</v>
      </c>
      <c r="F150" s="13">
        <v>136.28</v>
      </c>
      <c r="G150" s="10"/>
      <c r="H150" s="10">
        <f t="shared" si="6"/>
        <v>136.28</v>
      </c>
    </row>
    <row r="151" spans="1:8" x14ac:dyDescent="0.25">
      <c r="A151" s="6" t="s">
        <v>292</v>
      </c>
      <c r="B151" s="6" t="s">
        <v>293</v>
      </c>
      <c r="C151" s="13">
        <v>32.06</v>
      </c>
      <c r="D151" s="10">
        <v>0</v>
      </c>
      <c r="E151" s="10">
        <f t="shared" si="5"/>
        <v>32.06</v>
      </c>
      <c r="F151" s="13">
        <v>661.12</v>
      </c>
      <c r="G151" s="10"/>
      <c r="H151" s="10">
        <f t="shared" si="6"/>
        <v>661.12</v>
      </c>
    </row>
    <row r="152" spans="1:8" x14ac:dyDescent="0.25">
      <c r="A152" s="6" t="s">
        <v>294</v>
      </c>
      <c r="B152" s="6" t="s">
        <v>295</v>
      </c>
      <c r="C152" s="13">
        <v>54.63</v>
      </c>
      <c r="D152" s="10">
        <v>0</v>
      </c>
      <c r="E152" s="10">
        <f t="shared" si="5"/>
        <v>54.63</v>
      </c>
      <c r="F152" s="13">
        <v>355.34</v>
      </c>
      <c r="G152" s="10"/>
      <c r="H152" s="10">
        <f t="shared" si="6"/>
        <v>355.34</v>
      </c>
    </row>
    <row r="153" spans="1:8" x14ac:dyDescent="0.25">
      <c r="A153" s="6" t="s">
        <v>296</v>
      </c>
      <c r="B153" s="6" t="s">
        <v>297</v>
      </c>
      <c r="C153" s="13">
        <v>10.61</v>
      </c>
      <c r="D153" s="10">
        <v>0</v>
      </c>
      <c r="E153" s="10">
        <f t="shared" si="5"/>
        <v>10.61</v>
      </c>
      <c r="F153" s="13">
        <v>47.67</v>
      </c>
      <c r="G153" s="10"/>
      <c r="H153" s="10">
        <f t="shared" si="6"/>
        <v>47.67</v>
      </c>
    </row>
    <row r="154" spans="1:8" x14ac:dyDescent="0.25">
      <c r="A154" s="6" t="s">
        <v>298</v>
      </c>
      <c r="B154" s="6" t="s">
        <v>299</v>
      </c>
      <c r="C154" s="13">
        <v>37.15</v>
      </c>
      <c r="D154" s="10">
        <v>0</v>
      </c>
      <c r="E154" s="10">
        <f t="shared" si="5"/>
        <v>37.15</v>
      </c>
      <c r="F154" s="13">
        <v>276.62</v>
      </c>
      <c r="G154" s="10"/>
      <c r="H154" s="10">
        <f t="shared" si="6"/>
        <v>276.62</v>
      </c>
    </row>
    <row r="155" spans="1:8" x14ac:dyDescent="0.25">
      <c r="A155" s="6" t="s">
        <v>300</v>
      </c>
      <c r="B155" s="6" t="s">
        <v>301</v>
      </c>
      <c r="C155" s="13">
        <v>28.37</v>
      </c>
      <c r="D155" s="10">
        <v>0</v>
      </c>
      <c r="E155" s="10">
        <f t="shared" si="5"/>
        <v>28.37</v>
      </c>
      <c r="F155" s="13">
        <v>255.95</v>
      </c>
      <c r="G155" s="10"/>
      <c r="H155" s="10">
        <f t="shared" si="6"/>
        <v>255.95</v>
      </c>
    </row>
    <row r="156" spans="1:8" x14ac:dyDescent="0.25">
      <c r="A156" s="6" t="s">
        <v>302</v>
      </c>
      <c r="B156" s="6" t="s">
        <v>303</v>
      </c>
      <c r="C156" s="13">
        <v>83.08</v>
      </c>
      <c r="D156" s="10">
        <v>0</v>
      </c>
      <c r="E156" s="10">
        <f t="shared" si="5"/>
        <v>83.08</v>
      </c>
      <c r="F156" s="13">
        <v>1756.57</v>
      </c>
      <c r="G156" s="10"/>
      <c r="H156" s="10">
        <f t="shared" si="6"/>
        <v>1756.57</v>
      </c>
    </row>
    <row r="157" spans="1:8" x14ac:dyDescent="0.25">
      <c r="A157" s="6" t="s">
        <v>304</v>
      </c>
      <c r="B157" s="6" t="s">
        <v>305</v>
      </c>
      <c r="C157" s="13">
        <v>10.97</v>
      </c>
      <c r="D157" s="10">
        <v>0</v>
      </c>
      <c r="E157" s="10">
        <f t="shared" si="5"/>
        <v>10.97</v>
      </c>
      <c r="F157" s="13">
        <v>39.549999999999997</v>
      </c>
      <c r="G157" s="10"/>
      <c r="H157" s="10">
        <f t="shared" si="6"/>
        <v>39.549999999999997</v>
      </c>
    </row>
    <row r="158" spans="1:8" x14ac:dyDescent="0.25">
      <c r="A158" s="6" t="s">
        <v>306</v>
      </c>
      <c r="B158" s="6" t="s">
        <v>307</v>
      </c>
      <c r="C158" s="13">
        <v>42.44</v>
      </c>
      <c r="D158" s="10">
        <v>0</v>
      </c>
      <c r="E158" s="10">
        <f t="shared" si="5"/>
        <v>42.44</v>
      </c>
      <c r="F158" s="13">
        <v>313.38</v>
      </c>
      <c r="G158" s="10"/>
      <c r="H158" s="10">
        <f t="shared" si="6"/>
        <v>313.38</v>
      </c>
    </row>
    <row r="159" spans="1:8" x14ac:dyDescent="0.25">
      <c r="A159" s="6" t="s">
        <v>308</v>
      </c>
      <c r="B159" s="6" t="s">
        <v>309</v>
      </c>
      <c r="C159" s="13">
        <v>64.7</v>
      </c>
      <c r="D159" s="10">
        <v>0</v>
      </c>
      <c r="E159" s="10">
        <f t="shared" si="5"/>
        <v>64.7</v>
      </c>
      <c r="F159" s="13">
        <v>622.46</v>
      </c>
      <c r="G159" s="10"/>
      <c r="H159" s="10">
        <f t="shared" si="6"/>
        <v>622.46</v>
      </c>
    </row>
    <row r="160" spans="1:8" x14ac:dyDescent="0.25">
      <c r="A160" s="6" t="s">
        <v>310</v>
      </c>
      <c r="B160" s="6" t="s">
        <v>311</v>
      </c>
      <c r="C160" s="13">
        <v>42.5</v>
      </c>
      <c r="D160" s="10">
        <v>0</v>
      </c>
      <c r="E160" s="10">
        <f t="shared" si="5"/>
        <v>42.5</v>
      </c>
      <c r="F160" s="13">
        <v>295.25</v>
      </c>
      <c r="G160" s="10"/>
      <c r="H160" s="10">
        <f t="shared" si="6"/>
        <v>295.25</v>
      </c>
    </row>
    <row r="161" spans="1:8" x14ac:dyDescent="0.25">
      <c r="A161" s="6" t="s">
        <v>312</v>
      </c>
      <c r="B161" s="6" t="s">
        <v>313</v>
      </c>
      <c r="C161" s="13">
        <v>21.52</v>
      </c>
      <c r="D161" s="10">
        <v>0</v>
      </c>
      <c r="E161" s="10">
        <f t="shared" si="5"/>
        <v>21.52</v>
      </c>
      <c r="F161" s="13">
        <v>134.38</v>
      </c>
      <c r="G161" s="10"/>
      <c r="H161" s="10">
        <f t="shared" si="6"/>
        <v>134.38</v>
      </c>
    </row>
    <row r="162" spans="1:8" x14ac:dyDescent="0.25">
      <c r="A162" s="6" t="s">
        <v>314</v>
      </c>
      <c r="B162" s="6" t="s">
        <v>315</v>
      </c>
      <c r="C162" s="13">
        <v>35.68</v>
      </c>
      <c r="D162" s="10">
        <v>0</v>
      </c>
      <c r="E162" s="10">
        <f t="shared" si="5"/>
        <v>35.68</v>
      </c>
      <c r="F162" s="13">
        <v>466.14</v>
      </c>
      <c r="G162" s="10"/>
      <c r="H162" s="10">
        <f t="shared" si="6"/>
        <v>466.14</v>
      </c>
    </row>
    <row r="163" spans="1:8" x14ac:dyDescent="0.25">
      <c r="A163" s="6" t="s">
        <v>316</v>
      </c>
      <c r="B163" s="6" t="s">
        <v>317</v>
      </c>
      <c r="C163" s="13">
        <v>35.58</v>
      </c>
      <c r="D163" s="10">
        <v>0</v>
      </c>
      <c r="E163" s="10">
        <f t="shared" si="5"/>
        <v>35.58</v>
      </c>
      <c r="F163" s="13">
        <v>2133.21</v>
      </c>
      <c r="G163" s="10"/>
      <c r="H163" s="10">
        <f t="shared" si="6"/>
        <v>2133.21</v>
      </c>
    </row>
    <row r="164" spans="1:8" x14ac:dyDescent="0.25">
      <c r="A164" s="6" t="s">
        <v>318</v>
      </c>
      <c r="B164" s="6" t="s">
        <v>319</v>
      </c>
      <c r="C164" s="13">
        <v>38.590000000000003</v>
      </c>
      <c r="D164" s="10">
        <v>0</v>
      </c>
      <c r="E164" s="10">
        <f t="shared" si="5"/>
        <v>38.590000000000003</v>
      </c>
      <c r="F164" s="13">
        <v>283.08</v>
      </c>
      <c r="G164" s="10"/>
      <c r="H164" s="10">
        <f t="shared" si="6"/>
        <v>283.08</v>
      </c>
    </row>
    <row r="165" spans="1:8" x14ac:dyDescent="0.25">
      <c r="A165" s="6" t="s">
        <v>320</v>
      </c>
      <c r="B165" s="6" t="s">
        <v>321</v>
      </c>
      <c r="C165" s="13">
        <v>102.49</v>
      </c>
      <c r="D165" s="10">
        <v>0</v>
      </c>
      <c r="E165" s="10">
        <f t="shared" si="5"/>
        <v>102.49</v>
      </c>
      <c r="F165" s="13">
        <v>701.94</v>
      </c>
      <c r="G165" s="10"/>
      <c r="H165" s="10">
        <f t="shared" si="6"/>
        <v>701.94</v>
      </c>
    </row>
    <row r="166" spans="1:8" x14ac:dyDescent="0.25">
      <c r="A166" s="6" t="s">
        <v>322</v>
      </c>
      <c r="B166" s="6" t="s">
        <v>323</v>
      </c>
      <c r="C166" s="13">
        <v>20.9</v>
      </c>
      <c r="D166" s="10">
        <v>0</v>
      </c>
      <c r="E166" s="10">
        <f t="shared" si="5"/>
        <v>20.9</v>
      </c>
      <c r="F166" s="13">
        <v>181.16</v>
      </c>
      <c r="G166" s="10"/>
      <c r="H166" s="10">
        <f t="shared" si="6"/>
        <v>181.16</v>
      </c>
    </row>
    <row r="167" spans="1:8" x14ac:dyDescent="0.25">
      <c r="A167" s="6" t="s">
        <v>324</v>
      </c>
      <c r="B167" s="6" t="s">
        <v>325</v>
      </c>
      <c r="C167" s="13">
        <v>44.33</v>
      </c>
      <c r="D167" s="10">
        <v>0</v>
      </c>
      <c r="E167" s="10">
        <f t="shared" si="5"/>
        <v>44.33</v>
      </c>
      <c r="F167" s="13">
        <v>346.09</v>
      </c>
      <c r="G167" s="10"/>
      <c r="H167" s="10">
        <f t="shared" si="6"/>
        <v>346.09</v>
      </c>
    </row>
    <row r="168" spans="1:8" x14ac:dyDescent="0.25">
      <c r="A168" s="6" t="s">
        <v>326</v>
      </c>
      <c r="B168" s="6" t="s">
        <v>327</v>
      </c>
      <c r="C168" s="13">
        <v>39.270000000000003</v>
      </c>
      <c r="D168" s="10">
        <v>0</v>
      </c>
      <c r="E168" s="10">
        <f t="shared" si="5"/>
        <v>39.270000000000003</v>
      </c>
      <c r="F168" s="13">
        <v>259.38</v>
      </c>
      <c r="G168" s="10"/>
      <c r="H168" s="10">
        <f t="shared" si="6"/>
        <v>259.38</v>
      </c>
    </row>
    <row r="169" spans="1:8" x14ac:dyDescent="0.25">
      <c r="A169" s="6" t="s">
        <v>328</v>
      </c>
      <c r="B169" s="6" t="s">
        <v>329</v>
      </c>
      <c r="C169" s="13">
        <v>35.270000000000003</v>
      </c>
      <c r="D169" s="10">
        <v>0</v>
      </c>
      <c r="E169" s="10">
        <f t="shared" si="5"/>
        <v>35.270000000000003</v>
      </c>
      <c r="F169" s="13">
        <v>199.92</v>
      </c>
      <c r="G169" s="10"/>
      <c r="H169" s="10">
        <f t="shared" si="6"/>
        <v>199.92</v>
      </c>
    </row>
    <row r="170" spans="1:8" x14ac:dyDescent="0.25">
      <c r="A170" s="6" t="s">
        <v>330</v>
      </c>
      <c r="B170" s="6" t="s">
        <v>331</v>
      </c>
      <c r="C170" s="13">
        <v>42.35</v>
      </c>
      <c r="D170" s="10">
        <v>0</v>
      </c>
      <c r="E170" s="10">
        <f t="shared" si="5"/>
        <v>42.35</v>
      </c>
      <c r="F170" s="13">
        <v>365.23</v>
      </c>
      <c r="G170" s="10"/>
      <c r="H170" s="10">
        <f t="shared" si="6"/>
        <v>365.23</v>
      </c>
    </row>
    <row r="171" spans="1:8" x14ac:dyDescent="0.25">
      <c r="A171" s="6" t="s">
        <v>332</v>
      </c>
      <c r="B171" s="6" t="s">
        <v>333</v>
      </c>
      <c r="C171" s="13">
        <v>21.79</v>
      </c>
      <c r="D171" s="10">
        <v>0</v>
      </c>
      <c r="E171" s="10">
        <f t="shared" si="5"/>
        <v>21.79</v>
      </c>
      <c r="F171" s="13">
        <v>206.51</v>
      </c>
      <c r="G171" s="10"/>
      <c r="H171" s="10">
        <f t="shared" si="6"/>
        <v>206.51</v>
      </c>
    </row>
    <row r="172" spans="1:8" x14ac:dyDescent="0.25">
      <c r="A172" s="6" t="s">
        <v>334</v>
      </c>
      <c r="B172" s="6" t="s">
        <v>335</v>
      </c>
      <c r="C172" s="13">
        <v>134.51</v>
      </c>
      <c r="D172" s="10">
        <v>0</v>
      </c>
      <c r="E172" s="10">
        <f t="shared" si="5"/>
        <v>134.51</v>
      </c>
      <c r="F172" s="13">
        <v>1433.8</v>
      </c>
      <c r="G172" s="10"/>
      <c r="H172" s="10">
        <f t="shared" si="6"/>
        <v>1433.8</v>
      </c>
    </row>
    <row r="173" spans="1:8" x14ac:dyDescent="0.25">
      <c r="A173" s="6" t="s">
        <v>336</v>
      </c>
      <c r="B173" s="6" t="s">
        <v>337</v>
      </c>
      <c r="C173" s="13">
        <v>39</v>
      </c>
      <c r="D173" s="10">
        <v>0</v>
      </c>
      <c r="E173" s="10">
        <f t="shared" si="5"/>
        <v>39</v>
      </c>
      <c r="F173" s="13">
        <v>272.44</v>
      </c>
      <c r="G173" s="10"/>
      <c r="H173" s="10">
        <f t="shared" si="6"/>
        <v>272.44</v>
      </c>
    </row>
    <row r="174" spans="1:8" x14ac:dyDescent="0.25">
      <c r="A174" s="6" t="s">
        <v>338</v>
      </c>
      <c r="B174" s="6" t="s">
        <v>339</v>
      </c>
      <c r="C174" s="13">
        <v>17.68</v>
      </c>
      <c r="D174" s="10">
        <v>0</v>
      </c>
      <c r="E174" s="10">
        <f t="shared" si="5"/>
        <v>17.68</v>
      </c>
      <c r="F174" s="13">
        <v>118.91</v>
      </c>
      <c r="G174" s="10"/>
      <c r="H174" s="10">
        <f t="shared" si="6"/>
        <v>118.91</v>
      </c>
    </row>
    <row r="175" spans="1:8" x14ac:dyDescent="0.25">
      <c r="A175" s="6" t="s">
        <v>340</v>
      </c>
      <c r="B175" s="6" t="s">
        <v>341</v>
      </c>
      <c r="C175" s="13">
        <v>76.16</v>
      </c>
      <c r="D175" s="10"/>
      <c r="E175" s="10">
        <f t="shared" si="5"/>
        <v>76.16</v>
      </c>
      <c r="F175" s="13">
        <v>538.91</v>
      </c>
      <c r="G175" s="10"/>
      <c r="H175" s="10">
        <f t="shared" si="6"/>
        <v>538.91</v>
      </c>
    </row>
    <row r="176" spans="1:8" x14ac:dyDescent="0.25">
      <c r="A176" s="6" t="s">
        <v>342</v>
      </c>
      <c r="B176" s="6" t="s">
        <v>343</v>
      </c>
      <c r="C176" s="13">
        <v>93.58</v>
      </c>
      <c r="D176" s="10"/>
      <c r="E176" s="10">
        <f t="shared" si="5"/>
        <v>93.58</v>
      </c>
      <c r="F176" s="13">
        <v>469.06</v>
      </c>
      <c r="G176" s="10"/>
      <c r="H176" s="10">
        <f t="shared" si="6"/>
        <v>469.06</v>
      </c>
    </row>
    <row r="177" spans="1:8" x14ac:dyDescent="0.25">
      <c r="A177" s="6" t="s">
        <v>344</v>
      </c>
      <c r="B177" s="6" t="s">
        <v>345</v>
      </c>
      <c r="C177" s="13">
        <v>605.14</v>
      </c>
      <c r="D177" s="10"/>
      <c r="E177" s="10">
        <f t="shared" si="5"/>
        <v>605.14</v>
      </c>
      <c r="F177" s="13">
        <v>2294.84</v>
      </c>
      <c r="G177" s="10"/>
      <c r="H177" s="10">
        <f t="shared" si="6"/>
        <v>2294.84</v>
      </c>
    </row>
    <row r="178" spans="1:8" x14ac:dyDescent="0.25">
      <c r="A178" s="6" t="s">
        <v>346</v>
      </c>
      <c r="B178" s="6" t="s">
        <v>347</v>
      </c>
      <c r="C178" s="13">
        <v>13.44</v>
      </c>
      <c r="D178" s="10"/>
      <c r="E178" s="10">
        <f t="shared" si="5"/>
        <v>13.44</v>
      </c>
      <c r="F178" s="13">
        <v>51.72</v>
      </c>
      <c r="G178" s="10"/>
      <c r="H178" s="10">
        <f t="shared" si="6"/>
        <v>51.72</v>
      </c>
    </row>
    <row r="179" spans="1:8" x14ac:dyDescent="0.25">
      <c r="A179" s="6" t="s">
        <v>348</v>
      </c>
      <c r="B179" s="6" t="s">
        <v>349</v>
      </c>
      <c r="C179" s="13">
        <v>17.59</v>
      </c>
      <c r="D179" s="10"/>
      <c r="E179" s="10">
        <f t="shared" si="5"/>
        <v>17.59</v>
      </c>
      <c r="F179" s="13">
        <v>184.71</v>
      </c>
      <c r="G179" s="10"/>
      <c r="H179" s="10">
        <f t="shared" si="6"/>
        <v>184.71</v>
      </c>
    </row>
    <row r="180" spans="1:8" x14ac:dyDescent="0.25">
      <c r="A180" s="6" t="s">
        <v>350</v>
      </c>
      <c r="B180" s="6" t="s">
        <v>351</v>
      </c>
      <c r="C180" s="13">
        <v>14.59</v>
      </c>
      <c r="D180" s="10"/>
      <c r="E180" s="10">
        <f t="shared" si="5"/>
        <v>14.59</v>
      </c>
      <c r="F180" s="13">
        <v>578.59</v>
      </c>
      <c r="G180" s="10"/>
      <c r="H180" s="10">
        <f t="shared" si="6"/>
        <v>578.59</v>
      </c>
    </row>
    <row r="181" spans="1:8" x14ac:dyDescent="0.25">
      <c r="A181" s="6" t="s">
        <v>352</v>
      </c>
      <c r="B181" s="6" t="s">
        <v>353</v>
      </c>
      <c r="C181" s="13">
        <v>22.26</v>
      </c>
      <c r="D181" s="10"/>
      <c r="E181" s="10">
        <f t="shared" si="5"/>
        <v>22.26</v>
      </c>
      <c r="F181" s="13">
        <v>180.52</v>
      </c>
      <c r="G181" s="10"/>
      <c r="H181" s="10">
        <f t="shared" si="6"/>
        <v>180.52</v>
      </c>
    </row>
    <row r="182" spans="1:8" x14ac:dyDescent="0.25">
      <c r="A182" s="6" t="s">
        <v>354</v>
      </c>
      <c r="B182" s="6" t="s">
        <v>355</v>
      </c>
      <c r="C182" s="13">
        <v>49.96</v>
      </c>
      <c r="D182" s="10"/>
      <c r="E182" s="10">
        <f t="shared" si="5"/>
        <v>49.96</v>
      </c>
      <c r="F182" s="13">
        <v>345.46</v>
      </c>
      <c r="G182" s="10"/>
      <c r="H182" s="10">
        <f t="shared" si="6"/>
        <v>345.46</v>
      </c>
    </row>
    <row r="183" spans="1:8" x14ac:dyDescent="0.25">
      <c r="A183" s="6" t="s">
        <v>356</v>
      </c>
      <c r="B183" s="6" t="s">
        <v>357</v>
      </c>
      <c r="C183" s="13">
        <v>90.67</v>
      </c>
      <c r="D183" s="10"/>
      <c r="E183" s="10">
        <f t="shared" si="5"/>
        <v>90.67</v>
      </c>
      <c r="F183" s="13">
        <v>1314</v>
      </c>
      <c r="G183" s="10"/>
      <c r="H183" s="10">
        <f t="shared" si="6"/>
        <v>1314</v>
      </c>
    </row>
    <row r="184" spans="1:8" x14ac:dyDescent="0.25">
      <c r="A184" s="6" t="s">
        <v>358</v>
      </c>
      <c r="B184" s="6" t="s">
        <v>359</v>
      </c>
      <c r="C184" s="13">
        <v>35.229999999999997</v>
      </c>
      <c r="D184" s="10"/>
      <c r="E184" s="10">
        <f t="shared" si="5"/>
        <v>35.229999999999997</v>
      </c>
      <c r="F184" s="13">
        <v>848.36</v>
      </c>
      <c r="G184" s="10"/>
      <c r="H184" s="10">
        <f t="shared" si="6"/>
        <v>848.36</v>
      </c>
    </row>
    <row r="185" spans="1:8" x14ac:dyDescent="0.25">
      <c r="A185" s="6" t="s">
        <v>360</v>
      </c>
      <c r="B185" s="6" t="s">
        <v>361</v>
      </c>
      <c r="C185" s="13">
        <v>24.45</v>
      </c>
      <c r="D185" s="10"/>
      <c r="E185" s="10">
        <f t="shared" si="5"/>
        <v>24.45</v>
      </c>
      <c r="F185" s="13">
        <v>183.44</v>
      </c>
      <c r="G185" s="10"/>
      <c r="H185" s="10">
        <f t="shared" si="6"/>
        <v>183.44</v>
      </c>
    </row>
    <row r="186" spans="1:8" x14ac:dyDescent="0.25">
      <c r="A186" s="6" t="s">
        <v>362</v>
      </c>
      <c r="B186" s="6" t="s">
        <v>363</v>
      </c>
      <c r="C186" s="13">
        <v>28.35</v>
      </c>
      <c r="D186" s="10"/>
      <c r="E186" s="10">
        <f t="shared" si="5"/>
        <v>28.35</v>
      </c>
      <c r="F186" s="13">
        <v>297.16000000000003</v>
      </c>
      <c r="G186" s="10"/>
      <c r="H186" s="10">
        <f t="shared" si="6"/>
        <v>297.16000000000003</v>
      </c>
    </row>
    <row r="187" spans="1:8" x14ac:dyDescent="0.25">
      <c r="A187" s="6" t="s">
        <v>364</v>
      </c>
      <c r="B187" s="6" t="s">
        <v>365</v>
      </c>
      <c r="C187" s="13">
        <v>11.88</v>
      </c>
      <c r="D187" s="10"/>
      <c r="E187" s="10">
        <f t="shared" si="5"/>
        <v>11.88</v>
      </c>
      <c r="F187" s="13">
        <v>57.43</v>
      </c>
      <c r="G187" s="10"/>
      <c r="H187" s="10">
        <f t="shared" si="6"/>
        <v>57.43</v>
      </c>
    </row>
    <row r="188" spans="1:8" x14ac:dyDescent="0.25">
      <c r="A188" s="6" t="s">
        <v>366</v>
      </c>
      <c r="B188" s="6" t="s">
        <v>367</v>
      </c>
      <c r="C188" s="13">
        <v>46.23</v>
      </c>
      <c r="D188" s="10"/>
      <c r="E188" s="10">
        <f t="shared" si="5"/>
        <v>46.23</v>
      </c>
      <c r="F188" s="13">
        <v>276.49</v>
      </c>
      <c r="G188" s="10"/>
      <c r="H188" s="10">
        <f t="shared" si="6"/>
        <v>276.49</v>
      </c>
    </row>
    <row r="189" spans="1:8" x14ac:dyDescent="0.25">
      <c r="A189" s="6" t="s">
        <v>368</v>
      </c>
      <c r="B189" s="6" t="s">
        <v>369</v>
      </c>
      <c r="C189" s="13">
        <v>26.44</v>
      </c>
      <c r="D189" s="10"/>
      <c r="E189" s="10">
        <f t="shared" si="5"/>
        <v>26.44</v>
      </c>
      <c r="F189" s="13">
        <v>186.99</v>
      </c>
      <c r="G189" s="10"/>
      <c r="H189" s="10">
        <f t="shared" si="6"/>
        <v>186.99</v>
      </c>
    </row>
    <row r="190" spans="1:8" x14ac:dyDescent="0.25">
      <c r="A190" s="6" t="s">
        <v>370</v>
      </c>
      <c r="B190" s="6" t="s">
        <v>371</v>
      </c>
      <c r="C190" s="13">
        <v>1128.46</v>
      </c>
      <c r="D190" s="10"/>
      <c r="E190" s="10">
        <f t="shared" si="5"/>
        <v>1128.46</v>
      </c>
      <c r="F190" s="13">
        <v>20214.2</v>
      </c>
      <c r="G190" s="10"/>
      <c r="H190" s="10">
        <f t="shared" si="6"/>
        <v>20214.2</v>
      </c>
    </row>
    <row r="191" spans="1:8" x14ac:dyDescent="0.25">
      <c r="A191" s="6" t="s">
        <v>372</v>
      </c>
      <c r="B191" s="6" t="s">
        <v>373</v>
      </c>
      <c r="C191" s="13">
        <v>80.819999999999993</v>
      </c>
      <c r="D191" s="10"/>
      <c r="E191" s="10">
        <f t="shared" si="5"/>
        <v>80.819999999999993</v>
      </c>
      <c r="F191" s="13">
        <v>1133.22</v>
      </c>
      <c r="G191" s="10"/>
      <c r="H191" s="10">
        <f t="shared" si="6"/>
        <v>1133.22</v>
      </c>
    </row>
    <row r="192" spans="1:8" x14ac:dyDescent="0.25">
      <c r="A192" s="6" t="s">
        <v>374</v>
      </c>
      <c r="B192" s="6" t="s">
        <v>375</v>
      </c>
      <c r="C192" s="13">
        <v>13.37</v>
      </c>
      <c r="D192" s="10"/>
      <c r="E192" s="10">
        <f t="shared" si="5"/>
        <v>13.37</v>
      </c>
      <c r="F192" s="13">
        <v>66.430000000000007</v>
      </c>
      <c r="G192" s="10"/>
      <c r="H192" s="10">
        <f t="shared" si="6"/>
        <v>66.430000000000007</v>
      </c>
    </row>
    <row r="193" spans="1:8" x14ac:dyDescent="0.25">
      <c r="A193" s="6" t="s">
        <v>376</v>
      </c>
      <c r="B193" s="6" t="s">
        <v>377</v>
      </c>
      <c r="C193" s="13">
        <v>59.94</v>
      </c>
      <c r="D193" s="10"/>
      <c r="E193" s="10">
        <f t="shared" si="5"/>
        <v>59.94</v>
      </c>
      <c r="F193" s="13">
        <v>229.21</v>
      </c>
      <c r="G193" s="10"/>
      <c r="H193" s="10">
        <f t="shared" si="6"/>
        <v>229.21</v>
      </c>
    </row>
    <row r="194" spans="1:8" x14ac:dyDescent="0.25">
      <c r="A194" s="6" t="s">
        <v>378</v>
      </c>
      <c r="B194" s="6" t="s">
        <v>379</v>
      </c>
      <c r="C194" s="13">
        <v>158.34</v>
      </c>
      <c r="D194" s="10"/>
      <c r="E194" s="10">
        <f t="shared" si="5"/>
        <v>158.34</v>
      </c>
      <c r="F194" s="13">
        <v>1218.1600000000001</v>
      </c>
      <c r="G194" s="10"/>
      <c r="H194" s="10">
        <f t="shared" si="6"/>
        <v>1218.1600000000001</v>
      </c>
    </row>
    <row r="195" spans="1:8" x14ac:dyDescent="0.25">
      <c r="A195" s="6" t="s">
        <v>380</v>
      </c>
      <c r="B195" s="6" t="s">
        <v>381</v>
      </c>
      <c r="C195" s="13">
        <v>93.98</v>
      </c>
      <c r="D195" s="10"/>
      <c r="E195" s="10">
        <f t="shared" si="5"/>
        <v>93.98</v>
      </c>
      <c r="F195" s="13">
        <v>395.02</v>
      </c>
      <c r="G195" s="10"/>
      <c r="H195" s="10">
        <f t="shared" si="6"/>
        <v>395.02</v>
      </c>
    </row>
    <row r="196" spans="1:8" x14ac:dyDescent="0.25">
      <c r="A196" s="6" t="s">
        <v>382</v>
      </c>
      <c r="B196" s="6" t="s">
        <v>383</v>
      </c>
      <c r="C196" s="13">
        <v>293.02999999999997</v>
      </c>
      <c r="D196" s="10"/>
      <c r="E196" s="10">
        <f t="shared" si="5"/>
        <v>293.02999999999997</v>
      </c>
      <c r="F196" s="13">
        <v>2845.29</v>
      </c>
      <c r="G196" s="10"/>
      <c r="H196" s="10">
        <f t="shared" si="6"/>
        <v>2845.29</v>
      </c>
    </row>
    <row r="197" spans="1:8" x14ac:dyDescent="0.25">
      <c r="A197" s="6" t="s">
        <v>384</v>
      </c>
      <c r="B197" s="6" t="s">
        <v>385</v>
      </c>
      <c r="C197" s="13">
        <v>6.42</v>
      </c>
      <c r="D197" s="10"/>
      <c r="E197" s="10">
        <f t="shared" si="5"/>
        <v>6.42</v>
      </c>
      <c r="F197" s="13">
        <v>37.520000000000003</v>
      </c>
      <c r="G197" s="10"/>
      <c r="H197" s="10">
        <f t="shared" si="6"/>
        <v>37.520000000000003</v>
      </c>
    </row>
    <row r="198" spans="1:8" x14ac:dyDescent="0.25">
      <c r="A198" s="6" t="s">
        <v>386</v>
      </c>
      <c r="B198" s="6" t="s">
        <v>387</v>
      </c>
      <c r="C198" s="13">
        <v>13.53</v>
      </c>
      <c r="D198" s="10"/>
      <c r="E198" s="10">
        <f t="shared" si="5"/>
        <v>13.53</v>
      </c>
      <c r="F198" s="13">
        <v>192.95</v>
      </c>
      <c r="G198" s="10"/>
      <c r="H198" s="10">
        <f t="shared" si="6"/>
        <v>192.95</v>
      </c>
    </row>
    <row r="199" spans="1:8" x14ac:dyDescent="0.25">
      <c r="A199" s="6" t="s">
        <v>388</v>
      </c>
      <c r="B199" s="6" t="s">
        <v>389</v>
      </c>
      <c r="C199" s="13">
        <v>25.94</v>
      </c>
      <c r="D199" s="10"/>
      <c r="E199" s="10">
        <f t="shared" si="5"/>
        <v>25.94</v>
      </c>
      <c r="F199" s="13">
        <v>355.85</v>
      </c>
      <c r="G199" s="10"/>
      <c r="H199" s="10">
        <f t="shared" si="6"/>
        <v>355.85</v>
      </c>
    </row>
    <row r="200" spans="1:8" x14ac:dyDescent="0.25">
      <c r="A200" s="6" t="s">
        <v>390</v>
      </c>
      <c r="B200" s="6" t="s">
        <v>391</v>
      </c>
      <c r="C200" s="13">
        <v>15.77</v>
      </c>
      <c r="D200" s="10"/>
      <c r="E200" s="10">
        <f t="shared" ref="E200:E263" si="7">C200-D200</f>
        <v>15.77</v>
      </c>
      <c r="F200" s="13">
        <v>173.93</v>
      </c>
      <c r="G200" s="10"/>
      <c r="H200" s="10">
        <f t="shared" ref="H200:H263" si="8">F200</f>
        <v>173.93</v>
      </c>
    </row>
    <row r="201" spans="1:8" x14ac:dyDescent="0.25">
      <c r="A201" s="6" t="s">
        <v>392</v>
      </c>
      <c r="B201" s="6" t="s">
        <v>393</v>
      </c>
      <c r="C201" s="13">
        <v>25.6</v>
      </c>
      <c r="D201" s="10"/>
      <c r="E201" s="10">
        <f t="shared" si="7"/>
        <v>25.6</v>
      </c>
      <c r="F201" s="13">
        <v>133.87</v>
      </c>
      <c r="G201" s="10"/>
      <c r="H201" s="10">
        <f t="shared" si="8"/>
        <v>133.87</v>
      </c>
    </row>
    <row r="202" spans="1:8" x14ac:dyDescent="0.25">
      <c r="A202" s="6" t="s">
        <v>394</v>
      </c>
      <c r="B202" s="6" t="s">
        <v>395</v>
      </c>
      <c r="C202" s="13">
        <v>10.79</v>
      </c>
      <c r="D202" s="10"/>
      <c r="E202" s="10">
        <f t="shared" si="7"/>
        <v>10.79</v>
      </c>
      <c r="F202" s="13">
        <v>51.6</v>
      </c>
      <c r="G202" s="10"/>
      <c r="H202" s="10">
        <f t="shared" si="8"/>
        <v>51.6</v>
      </c>
    </row>
    <row r="203" spans="1:8" x14ac:dyDescent="0.25">
      <c r="A203" s="6" t="s">
        <v>396</v>
      </c>
      <c r="B203" s="6" t="s">
        <v>397</v>
      </c>
      <c r="C203" s="13">
        <v>40.56</v>
      </c>
      <c r="D203" s="10"/>
      <c r="E203" s="10">
        <f t="shared" si="7"/>
        <v>40.56</v>
      </c>
      <c r="F203" s="13">
        <v>416.83</v>
      </c>
      <c r="G203" s="10"/>
      <c r="H203" s="10">
        <f t="shared" si="8"/>
        <v>416.83</v>
      </c>
    </row>
    <row r="204" spans="1:8" x14ac:dyDescent="0.25">
      <c r="A204" s="6" t="s">
        <v>398</v>
      </c>
      <c r="B204" s="6" t="s">
        <v>399</v>
      </c>
      <c r="C204" s="13">
        <v>376.29</v>
      </c>
      <c r="D204" s="10"/>
      <c r="E204" s="10">
        <f t="shared" si="7"/>
        <v>376.29</v>
      </c>
      <c r="F204" s="13">
        <v>3778.09</v>
      </c>
      <c r="G204" s="10"/>
      <c r="H204" s="10">
        <f t="shared" si="8"/>
        <v>3778.09</v>
      </c>
    </row>
    <row r="205" spans="1:8" x14ac:dyDescent="0.25">
      <c r="A205" s="6" t="s">
        <v>400</v>
      </c>
      <c r="B205" s="6" t="s">
        <v>401</v>
      </c>
      <c r="C205" s="13">
        <v>18.59</v>
      </c>
      <c r="D205" s="10"/>
      <c r="E205" s="10">
        <f t="shared" si="7"/>
        <v>18.59</v>
      </c>
      <c r="F205" s="13">
        <v>62.63</v>
      </c>
      <c r="G205" s="10"/>
      <c r="H205" s="10">
        <f t="shared" si="8"/>
        <v>62.63</v>
      </c>
    </row>
    <row r="206" spans="1:8" x14ac:dyDescent="0.25">
      <c r="A206" s="6" t="s">
        <v>402</v>
      </c>
      <c r="B206" s="6" t="s">
        <v>403</v>
      </c>
      <c r="C206" s="13">
        <v>70.66</v>
      </c>
      <c r="D206" s="10"/>
      <c r="E206" s="10">
        <f t="shared" si="7"/>
        <v>70.66</v>
      </c>
      <c r="F206" s="13">
        <v>469.44</v>
      </c>
      <c r="G206" s="10"/>
      <c r="H206" s="10">
        <f t="shared" si="8"/>
        <v>469.44</v>
      </c>
    </row>
    <row r="207" spans="1:8" x14ac:dyDescent="0.25">
      <c r="A207" s="6" t="s">
        <v>404</v>
      </c>
      <c r="B207" s="6" t="s">
        <v>405</v>
      </c>
      <c r="C207" s="13">
        <v>27.29</v>
      </c>
      <c r="D207" s="10"/>
      <c r="E207" s="10">
        <f t="shared" si="7"/>
        <v>27.29</v>
      </c>
      <c r="F207" s="13">
        <v>238.33</v>
      </c>
      <c r="G207" s="10"/>
      <c r="H207" s="10">
        <f t="shared" si="8"/>
        <v>238.33</v>
      </c>
    </row>
    <row r="208" spans="1:8" x14ac:dyDescent="0.25">
      <c r="A208" s="6" t="s">
        <v>406</v>
      </c>
      <c r="B208" s="6" t="s">
        <v>407</v>
      </c>
      <c r="C208" s="13">
        <v>63.93</v>
      </c>
      <c r="D208" s="10"/>
      <c r="E208" s="10">
        <f t="shared" si="7"/>
        <v>63.93</v>
      </c>
      <c r="F208" s="13">
        <v>580.24</v>
      </c>
      <c r="G208" s="10"/>
      <c r="H208" s="10">
        <f t="shared" si="8"/>
        <v>580.24</v>
      </c>
    </row>
    <row r="209" spans="1:8" x14ac:dyDescent="0.25">
      <c r="A209" s="6" t="s">
        <v>408</v>
      </c>
      <c r="B209" s="6" t="s">
        <v>409</v>
      </c>
      <c r="C209" s="13">
        <v>62.91</v>
      </c>
      <c r="D209" s="10"/>
      <c r="E209" s="10">
        <f t="shared" si="7"/>
        <v>62.91</v>
      </c>
      <c r="F209" s="13">
        <v>448.52</v>
      </c>
      <c r="G209" s="10"/>
      <c r="H209" s="10">
        <f t="shared" si="8"/>
        <v>448.52</v>
      </c>
    </row>
    <row r="210" spans="1:8" x14ac:dyDescent="0.25">
      <c r="A210" s="6" t="s">
        <v>410</v>
      </c>
      <c r="B210" s="6" t="s">
        <v>411</v>
      </c>
      <c r="C210" s="13">
        <v>16.39</v>
      </c>
      <c r="D210" s="10"/>
      <c r="E210" s="10">
        <f t="shared" si="7"/>
        <v>16.39</v>
      </c>
      <c r="F210" s="13">
        <v>80.37</v>
      </c>
      <c r="G210" s="10"/>
      <c r="H210" s="10">
        <f t="shared" si="8"/>
        <v>80.37</v>
      </c>
    </row>
    <row r="211" spans="1:8" x14ac:dyDescent="0.25">
      <c r="A211" s="6" t="s">
        <v>412</v>
      </c>
      <c r="B211" s="6" t="s">
        <v>413</v>
      </c>
      <c r="C211" s="13">
        <v>427.38</v>
      </c>
      <c r="D211" s="10"/>
      <c r="E211" s="10">
        <f t="shared" si="7"/>
        <v>427.38</v>
      </c>
      <c r="F211" s="13">
        <v>2153.75</v>
      </c>
      <c r="G211" s="10"/>
      <c r="H211" s="10">
        <f t="shared" si="8"/>
        <v>2153.75</v>
      </c>
    </row>
    <row r="212" spans="1:8" x14ac:dyDescent="0.25">
      <c r="A212" s="6" t="s">
        <v>414</v>
      </c>
      <c r="B212" s="6" t="s">
        <v>415</v>
      </c>
      <c r="C212" s="13">
        <v>28.94</v>
      </c>
      <c r="D212" s="10"/>
      <c r="E212" s="10">
        <f t="shared" si="7"/>
        <v>28.94</v>
      </c>
      <c r="F212" s="13">
        <v>306.92</v>
      </c>
      <c r="G212" s="10"/>
      <c r="H212" s="10">
        <f t="shared" si="8"/>
        <v>306.92</v>
      </c>
    </row>
    <row r="213" spans="1:8" x14ac:dyDescent="0.25">
      <c r="A213" s="6" t="s">
        <v>416</v>
      </c>
      <c r="B213" s="6" t="s">
        <v>417</v>
      </c>
      <c r="C213" s="13">
        <v>393.53</v>
      </c>
      <c r="D213" s="10"/>
      <c r="E213" s="10">
        <f t="shared" si="7"/>
        <v>393.53</v>
      </c>
      <c r="F213" s="13">
        <v>2412.7399999999998</v>
      </c>
      <c r="G213" s="10"/>
      <c r="H213" s="10">
        <f t="shared" si="8"/>
        <v>2412.7399999999998</v>
      </c>
    </row>
    <row r="214" spans="1:8" x14ac:dyDescent="0.25">
      <c r="A214" s="6" t="s">
        <v>418</v>
      </c>
      <c r="B214" s="6" t="s">
        <v>419</v>
      </c>
      <c r="C214" s="13">
        <v>151.44</v>
      </c>
      <c r="D214" s="10"/>
      <c r="E214" s="10">
        <f t="shared" si="7"/>
        <v>151.44</v>
      </c>
      <c r="F214" s="13">
        <v>879.93</v>
      </c>
      <c r="G214" s="10"/>
      <c r="H214" s="10">
        <f t="shared" si="8"/>
        <v>879.93</v>
      </c>
    </row>
    <row r="215" spans="1:8" x14ac:dyDescent="0.25">
      <c r="A215" s="6" t="s">
        <v>420</v>
      </c>
      <c r="B215" s="6" t="s">
        <v>421</v>
      </c>
      <c r="C215" s="13">
        <v>21.65</v>
      </c>
      <c r="D215" s="10"/>
      <c r="E215" s="10">
        <f t="shared" si="7"/>
        <v>21.65</v>
      </c>
      <c r="F215" s="13">
        <v>76.95</v>
      </c>
      <c r="G215" s="10"/>
      <c r="H215" s="10">
        <f t="shared" si="8"/>
        <v>76.95</v>
      </c>
    </row>
    <row r="216" spans="1:8" x14ac:dyDescent="0.25">
      <c r="A216" s="6" t="s">
        <v>422</v>
      </c>
      <c r="B216" s="6" t="s">
        <v>423</v>
      </c>
      <c r="C216" s="13">
        <v>125.22</v>
      </c>
      <c r="D216" s="10"/>
      <c r="E216" s="10">
        <f t="shared" si="7"/>
        <v>125.22</v>
      </c>
      <c r="F216" s="13">
        <v>731.86</v>
      </c>
      <c r="G216" s="10"/>
      <c r="H216" s="10">
        <f t="shared" si="8"/>
        <v>731.86</v>
      </c>
    </row>
    <row r="217" spans="1:8" x14ac:dyDescent="0.25">
      <c r="A217" s="6" t="s">
        <v>424</v>
      </c>
      <c r="B217" s="6" t="s">
        <v>425</v>
      </c>
      <c r="C217" s="13">
        <v>64.680000000000007</v>
      </c>
      <c r="D217" s="10"/>
      <c r="E217" s="10">
        <f t="shared" si="7"/>
        <v>64.680000000000007</v>
      </c>
      <c r="F217" s="13">
        <v>432.42</v>
      </c>
      <c r="G217" s="10"/>
      <c r="H217" s="10">
        <f t="shared" si="8"/>
        <v>432.42</v>
      </c>
    </row>
    <row r="218" spans="1:8" x14ac:dyDescent="0.25">
      <c r="A218" s="6" t="s">
        <v>426</v>
      </c>
      <c r="B218" s="6" t="s">
        <v>427</v>
      </c>
      <c r="C218" s="13">
        <v>138.22</v>
      </c>
      <c r="D218" s="10"/>
      <c r="E218" s="10">
        <f t="shared" si="7"/>
        <v>138.22</v>
      </c>
      <c r="F218" s="13">
        <v>395.15</v>
      </c>
      <c r="G218" s="10"/>
      <c r="H218" s="10">
        <f t="shared" si="8"/>
        <v>395.15</v>
      </c>
    </row>
    <row r="219" spans="1:8" x14ac:dyDescent="0.25">
      <c r="A219" s="6" t="s">
        <v>428</v>
      </c>
      <c r="B219" s="6" t="s">
        <v>429</v>
      </c>
      <c r="C219" s="13">
        <v>62.78</v>
      </c>
      <c r="D219" s="10"/>
      <c r="E219" s="10">
        <f t="shared" si="7"/>
        <v>62.78</v>
      </c>
      <c r="F219" s="13">
        <v>532.83000000000004</v>
      </c>
      <c r="G219" s="10"/>
      <c r="H219" s="10">
        <f t="shared" si="8"/>
        <v>532.83000000000004</v>
      </c>
    </row>
    <row r="220" spans="1:8" x14ac:dyDescent="0.25">
      <c r="A220" s="6" t="s">
        <v>430</v>
      </c>
      <c r="B220" s="6" t="s">
        <v>431</v>
      </c>
      <c r="C220" s="13">
        <v>34.61</v>
      </c>
      <c r="D220" s="10"/>
      <c r="E220" s="10">
        <f t="shared" si="7"/>
        <v>34.61</v>
      </c>
      <c r="F220" s="13">
        <v>257.73</v>
      </c>
      <c r="G220" s="10"/>
      <c r="H220" s="10">
        <f t="shared" si="8"/>
        <v>257.73</v>
      </c>
    </row>
    <row r="221" spans="1:8" x14ac:dyDescent="0.25">
      <c r="A221" s="6" t="s">
        <v>432</v>
      </c>
      <c r="B221" s="6" t="s">
        <v>433</v>
      </c>
      <c r="C221" s="13">
        <v>10.58</v>
      </c>
      <c r="D221" s="10"/>
      <c r="E221" s="10">
        <f t="shared" si="7"/>
        <v>10.58</v>
      </c>
      <c r="F221" s="13">
        <v>111.43</v>
      </c>
      <c r="G221" s="10"/>
      <c r="H221" s="10">
        <f t="shared" si="8"/>
        <v>111.43</v>
      </c>
    </row>
    <row r="222" spans="1:8" x14ac:dyDescent="0.25">
      <c r="A222" s="6" t="s">
        <v>434</v>
      </c>
      <c r="B222" s="6" t="s">
        <v>435</v>
      </c>
      <c r="C222" s="13">
        <v>15.12</v>
      </c>
      <c r="D222" s="10"/>
      <c r="E222" s="10">
        <f t="shared" si="7"/>
        <v>15.12</v>
      </c>
      <c r="F222" s="13">
        <v>157.33000000000001</v>
      </c>
      <c r="G222" s="10"/>
      <c r="H222" s="10">
        <f t="shared" si="8"/>
        <v>157.33000000000001</v>
      </c>
    </row>
    <row r="223" spans="1:8" x14ac:dyDescent="0.25">
      <c r="A223" s="6" t="s">
        <v>436</v>
      </c>
      <c r="B223" s="6" t="s">
        <v>437</v>
      </c>
      <c r="C223" s="13">
        <v>98.58</v>
      </c>
      <c r="D223" s="10"/>
      <c r="E223" s="10">
        <f t="shared" si="7"/>
        <v>98.58</v>
      </c>
      <c r="F223" s="13">
        <v>421.52</v>
      </c>
      <c r="G223" s="10"/>
      <c r="H223" s="10">
        <f t="shared" si="8"/>
        <v>421.52</v>
      </c>
    </row>
    <row r="224" spans="1:8" x14ac:dyDescent="0.25">
      <c r="A224" s="6" t="s">
        <v>438</v>
      </c>
      <c r="B224" s="6" t="s">
        <v>439</v>
      </c>
      <c r="C224" s="13">
        <v>14.98</v>
      </c>
      <c r="D224" s="10"/>
      <c r="E224" s="10">
        <f t="shared" si="7"/>
        <v>14.98</v>
      </c>
      <c r="F224" s="13">
        <v>68.959999999999994</v>
      </c>
      <c r="G224" s="10"/>
      <c r="H224" s="10">
        <f t="shared" si="8"/>
        <v>68.959999999999994</v>
      </c>
    </row>
    <row r="225" spans="1:8" x14ac:dyDescent="0.25">
      <c r="A225" s="6" t="s">
        <v>440</v>
      </c>
      <c r="B225" s="6" t="s">
        <v>441</v>
      </c>
      <c r="C225" s="13">
        <v>39.33</v>
      </c>
      <c r="D225" s="10"/>
      <c r="E225" s="10">
        <f t="shared" si="7"/>
        <v>39.33</v>
      </c>
      <c r="F225" s="13">
        <v>338.23</v>
      </c>
      <c r="G225" s="10"/>
      <c r="H225" s="10">
        <f t="shared" si="8"/>
        <v>338.23</v>
      </c>
    </row>
    <row r="226" spans="1:8" x14ac:dyDescent="0.25">
      <c r="A226" s="6" t="s">
        <v>442</v>
      </c>
      <c r="B226" s="6" t="s">
        <v>443</v>
      </c>
      <c r="C226" s="13">
        <v>44.69</v>
      </c>
      <c r="D226" s="10"/>
      <c r="E226" s="10">
        <f t="shared" si="7"/>
        <v>44.69</v>
      </c>
      <c r="F226" s="13">
        <v>341.27</v>
      </c>
      <c r="G226" s="10"/>
      <c r="H226" s="10">
        <f t="shared" si="8"/>
        <v>341.27</v>
      </c>
    </row>
    <row r="227" spans="1:8" x14ac:dyDescent="0.25">
      <c r="A227" s="6" t="s">
        <v>444</v>
      </c>
      <c r="B227" s="6" t="s">
        <v>445</v>
      </c>
      <c r="C227" s="13">
        <v>19.22</v>
      </c>
      <c r="D227" s="10"/>
      <c r="E227" s="10">
        <f t="shared" si="7"/>
        <v>19.22</v>
      </c>
      <c r="F227" s="13">
        <v>189.4</v>
      </c>
      <c r="G227" s="10"/>
      <c r="H227" s="10">
        <f t="shared" si="8"/>
        <v>189.4</v>
      </c>
    </row>
    <row r="228" spans="1:8" x14ac:dyDescent="0.25">
      <c r="A228" s="6" t="s">
        <v>446</v>
      </c>
      <c r="B228" s="6" t="s">
        <v>447</v>
      </c>
      <c r="C228" s="13">
        <v>21.01</v>
      </c>
      <c r="D228" s="10"/>
      <c r="E228" s="10">
        <f t="shared" si="7"/>
        <v>21.01</v>
      </c>
      <c r="F228" s="13">
        <v>180.78</v>
      </c>
      <c r="G228" s="10"/>
      <c r="H228" s="10">
        <f t="shared" si="8"/>
        <v>180.78</v>
      </c>
    </row>
    <row r="229" spans="1:8" x14ac:dyDescent="0.25">
      <c r="A229" s="6" t="s">
        <v>448</v>
      </c>
      <c r="B229" s="6" t="s">
        <v>449</v>
      </c>
      <c r="C229" s="13">
        <v>9.6</v>
      </c>
      <c r="D229" s="10"/>
      <c r="E229" s="10">
        <f t="shared" si="7"/>
        <v>9.6</v>
      </c>
      <c r="F229" s="13">
        <v>55.78</v>
      </c>
      <c r="G229" s="10"/>
      <c r="H229" s="10">
        <f t="shared" si="8"/>
        <v>55.78</v>
      </c>
    </row>
    <row r="230" spans="1:8" x14ac:dyDescent="0.25">
      <c r="A230" s="6" t="s">
        <v>450</v>
      </c>
      <c r="B230" s="6" t="s">
        <v>451</v>
      </c>
      <c r="C230" s="13">
        <v>11.7</v>
      </c>
      <c r="D230" s="10"/>
      <c r="E230" s="10">
        <f t="shared" si="7"/>
        <v>11.7</v>
      </c>
      <c r="F230" s="13">
        <v>81.52</v>
      </c>
      <c r="G230" s="10"/>
      <c r="H230" s="10">
        <f t="shared" si="8"/>
        <v>81.52</v>
      </c>
    </row>
    <row r="231" spans="1:8" x14ac:dyDescent="0.25">
      <c r="A231" s="6" t="s">
        <v>452</v>
      </c>
      <c r="B231" s="6" t="s">
        <v>453</v>
      </c>
      <c r="C231" s="13">
        <v>117.63</v>
      </c>
      <c r="D231" s="10"/>
      <c r="E231" s="10">
        <f t="shared" si="7"/>
        <v>117.63</v>
      </c>
      <c r="F231" s="13">
        <v>748.34</v>
      </c>
      <c r="G231" s="10"/>
      <c r="H231" s="10">
        <f t="shared" si="8"/>
        <v>748.34</v>
      </c>
    </row>
    <row r="232" spans="1:8" x14ac:dyDescent="0.25">
      <c r="A232" s="6" t="s">
        <v>454</v>
      </c>
      <c r="B232" s="6" t="s">
        <v>455</v>
      </c>
      <c r="C232" s="13">
        <v>42.08</v>
      </c>
      <c r="D232" s="10"/>
      <c r="E232" s="10">
        <f t="shared" si="7"/>
        <v>42.08</v>
      </c>
      <c r="F232" s="13">
        <v>376.64</v>
      </c>
      <c r="G232" s="10"/>
      <c r="H232" s="10">
        <f t="shared" si="8"/>
        <v>376.64</v>
      </c>
    </row>
    <row r="233" spans="1:8" x14ac:dyDescent="0.25">
      <c r="A233" s="6" t="s">
        <v>456</v>
      </c>
      <c r="B233" s="6" t="s">
        <v>457</v>
      </c>
      <c r="C233" s="13">
        <v>75.34</v>
      </c>
      <c r="D233" s="10"/>
      <c r="E233" s="10">
        <f t="shared" si="7"/>
        <v>75.34</v>
      </c>
      <c r="F233" s="13">
        <v>2324.89</v>
      </c>
      <c r="G233" s="10"/>
      <c r="H233" s="10">
        <f t="shared" si="8"/>
        <v>2324.89</v>
      </c>
    </row>
    <row r="234" spans="1:8" x14ac:dyDescent="0.25">
      <c r="A234" s="6" t="s">
        <v>458</v>
      </c>
      <c r="B234" s="6" t="s">
        <v>459</v>
      </c>
      <c r="C234" s="13">
        <v>21.13</v>
      </c>
      <c r="D234" s="10"/>
      <c r="E234" s="10">
        <f t="shared" si="7"/>
        <v>21.13</v>
      </c>
      <c r="F234" s="13">
        <v>105.6</v>
      </c>
      <c r="G234" s="10"/>
      <c r="H234" s="10">
        <f t="shared" si="8"/>
        <v>105.6</v>
      </c>
    </row>
    <row r="235" spans="1:8" x14ac:dyDescent="0.25">
      <c r="A235" s="6" t="s">
        <v>460</v>
      </c>
      <c r="B235" s="6" t="s">
        <v>461</v>
      </c>
      <c r="C235" s="13">
        <v>166.41</v>
      </c>
      <c r="D235" s="10"/>
      <c r="E235" s="10">
        <f t="shared" si="7"/>
        <v>166.41</v>
      </c>
      <c r="F235" s="13">
        <v>1159.72</v>
      </c>
      <c r="G235" s="10"/>
      <c r="H235" s="10">
        <f t="shared" si="8"/>
        <v>1159.72</v>
      </c>
    </row>
    <row r="236" spans="1:8" x14ac:dyDescent="0.25">
      <c r="A236" s="6" t="s">
        <v>462</v>
      </c>
      <c r="B236" s="6" t="s">
        <v>463</v>
      </c>
      <c r="C236" s="13">
        <v>13.8</v>
      </c>
      <c r="D236" s="10"/>
      <c r="E236" s="10">
        <f t="shared" si="7"/>
        <v>13.8</v>
      </c>
      <c r="F236" s="13">
        <v>118.15</v>
      </c>
      <c r="G236" s="10"/>
      <c r="H236" s="10">
        <f t="shared" si="8"/>
        <v>118.15</v>
      </c>
    </row>
    <row r="237" spans="1:8" x14ac:dyDescent="0.25">
      <c r="A237" s="6" t="s">
        <v>464</v>
      </c>
      <c r="B237" s="6" t="s">
        <v>465</v>
      </c>
      <c r="C237" s="13">
        <v>77.69</v>
      </c>
      <c r="D237" s="10"/>
      <c r="E237" s="10">
        <f t="shared" si="7"/>
        <v>77.69</v>
      </c>
      <c r="F237" s="13">
        <v>404.03</v>
      </c>
      <c r="G237" s="10"/>
      <c r="H237" s="10">
        <f t="shared" si="8"/>
        <v>404.03</v>
      </c>
    </row>
    <row r="238" spans="1:8" x14ac:dyDescent="0.25">
      <c r="A238" s="6" t="s">
        <v>466</v>
      </c>
      <c r="B238" s="6" t="s">
        <v>467</v>
      </c>
      <c r="C238" s="13">
        <v>388.96</v>
      </c>
      <c r="D238" s="10"/>
      <c r="E238" s="10">
        <f t="shared" si="7"/>
        <v>388.96</v>
      </c>
      <c r="F238" s="13">
        <v>2812.46</v>
      </c>
      <c r="G238" s="10"/>
      <c r="H238" s="10">
        <f t="shared" si="8"/>
        <v>2812.46</v>
      </c>
    </row>
    <row r="239" spans="1:8" x14ac:dyDescent="0.25">
      <c r="A239" s="6" t="s">
        <v>468</v>
      </c>
      <c r="B239" s="6" t="s">
        <v>469</v>
      </c>
      <c r="C239" s="13">
        <v>26.42</v>
      </c>
      <c r="D239" s="10"/>
      <c r="E239" s="10">
        <f t="shared" si="7"/>
        <v>26.42</v>
      </c>
      <c r="F239" s="13">
        <v>218.05</v>
      </c>
      <c r="G239" s="10"/>
      <c r="H239" s="10">
        <f t="shared" si="8"/>
        <v>218.05</v>
      </c>
    </row>
    <row r="240" spans="1:8" x14ac:dyDescent="0.25">
      <c r="A240" s="6" t="s">
        <v>470</v>
      </c>
      <c r="B240" s="6" t="s">
        <v>471</v>
      </c>
      <c r="C240" s="13">
        <v>172.94</v>
      </c>
      <c r="D240" s="10"/>
      <c r="E240" s="10">
        <f t="shared" si="7"/>
        <v>172.94</v>
      </c>
      <c r="F240" s="13">
        <v>908.07</v>
      </c>
      <c r="G240" s="10"/>
      <c r="H240" s="10">
        <f t="shared" si="8"/>
        <v>908.07</v>
      </c>
    </row>
    <row r="241" spans="1:8" x14ac:dyDescent="0.25">
      <c r="A241" s="6" t="s">
        <v>472</v>
      </c>
      <c r="B241" s="6" t="s">
        <v>473</v>
      </c>
      <c r="C241" s="13">
        <v>64.67</v>
      </c>
      <c r="D241" s="10"/>
      <c r="E241" s="10">
        <f t="shared" si="7"/>
        <v>64.67</v>
      </c>
      <c r="F241" s="13">
        <v>485.41</v>
      </c>
      <c r="G241" s="10"/>
      <c r="H241" s="10">
        <f t="shared" si="8"/>
        <v>485.41</v>
      </c>
    </row>
    <row r="242" spans="1:8" x14ac:dyDescent="0.25">
      <c r="A242" s="6" t="s">
        <v>474</v>
      </c>
      <c r="B242" s="6" t="s">
        <v>475</v>
      </c>
      <c r="C242" s="13">
        <v>49.15</v>
      </c>
      <c r="D242" s="10"/>
      <c r="E242" s="10">
        <f t="shared" si="7"/>
        <v>49.15</v>
      </c>
      <c r="F242" s="13">
        <v>173.93</v>
      </c>
      <c r="G242" s="10"/>
      <c r="H242" s="10">
        <f t="shared" si="8"/>
        <v>173.93</v>
      </c>
    </row>
    <row r="243" spans="1:8" x14ac:dyDescent="0.25">
      <c r="A243" s="6" t="s">
        <v>476</v>
      </c>
      <c r="B243" s="6" t="s">
        <v>477</v>
      </c>
      <c r="C243" s="13">
        <v>18.86</v>
      </c>
      <c r="D243" s="10"/>
      <c r="E243" s="10">
        <f t="shared" si="7"/>
        <v>18.86</v>
      </c>
      <c r="F243" s="13">
        <v>198.78</v>
      </c>
      <c r="G243" s="10"/>
      <c r="H243" s="10">
        <f t="shared" si="8"/>
        <v>198.78</v>
      </c>
    </row>
    <row r="244" spans="1:8" x14ac:dyDescent="0.25">
      <c r="A244" s="6" t="s">
        <v>478</v>
      </c>
      <c r="B244" s="6" t="s">
        <v>479</v>
      </c>
      <c r="C244" s="13">
        <v>15.8</v>
      </c>
      <c r="D244" s="10"/>
      <c r="E244" s="10">
        <f t="shared" si="7"/>
        <v>15.8</v>
      </c>
      <c r="F244" s="13">
        <v>126.01</v>
      </c>
      <c r="G244" s="10"/>
      <c r="H244" s="10">
        <f t="shared" si="8"/>
        <v>126.01</v>
      </c>
    </row>
    <row r="245" spans="1:8" x14ac:dyDescent="0.25">
      <c r="A245" s="6" t="s">
        <v>480</v>
      </c>
      <c r="B245" s="6" t="s">
        <v>481</v>
      </c>
      <c r="C245" s="13">
        <v>23</v>
      </c>
      <c r="D245" s="10"/>
      <c r="E245" s="10">
        <f t="shared" si="7"/>
        <v>23</v>
      </c>
      <c r="F245" s="13">
        <v>126.77</v>
      </c>
      <c r="G245" s="10"/>
      <c r="H245" s="10">
        <f t="shared" si="8"/>
        <v>126.77</v>
      </c>
    </row>
    <row r="246" spans="1:8" x14ac:dyDescent="0.25">
      <c r="A246" s="6" t="s">
        <v>482</v>
      </c>
      <c r="B246" s="6" t="s">
        <v>483</v>
      </c>
      <c r="C246" s="13">
        <v>68.64</v>
      </c>
      <c r="D246" s="10"/>
      <c r="E246" s="10">
        <f t="shared" si="7"/>
        <v>68.64</v>
      </c>
      <c r="F246" s="13">
        <v>348.5</v>
      </c>
      <c r="G246" s="10"/>
      <c r="H246" s="10">
        <f t="shared" si="8"/>
        <v>348.5</v>
      </c>
    </row>
    <row r="247" spans="1:8" x14ac:dyDescent="0.25">
      <c r="A247" s="6" t="s">
        <v>484</v>
      </c>
      <c r="B247" s="6" t="s">
        <v>485</v>
      </c>
      <c r="C247" s="13">
        <v>18.579999999999998</v>
      </c>
      <c r="D247" s="10"/>
      <c r="E247" s="10">
        <f t="shared" si="7"/>
        <v>18.579999999999998</v>
      </c>
      <c r="F247" s="13">
        <v>131.08000000000001</v>
      </c>
      <c r="G247" s="10"/>
      <c r="H247" s="10">
        <f t="shared" si="8"/>
        <v>131.08000000000001</v>
      </c>
    </row>
    <row r="248" spans="1:8" x14ac:dyDescent="0.25">
      <c r="A248" s="6" t="s">
        <v>486</v>
      </c>
      <c r="B248" s="6" t="s">
        <v>487</v>
      </c>
      <c r="C248" s="13">
        <v>254.85</v>
      </c>
      <c r="D248" s="10"/>
      <c r="E248" s="10">
        <f t="shared" si="7"/>
        <v>254.85</v>
      </c>
      <c r="F248" s="13">
        <v>1576.55</v>
      </c>
      <c r="G248" s="10"/>
      <c r="H248" s="10">
        <f t="shared" si="8"/>
        <v>1576.55</v>
      </c>
    </row>
    <row r="249" spans="1:8" x14ac:dyDescent="0.25">
      <c r="A249" s="6" t="s">
        <v>488</v>
      </c>
      <c r="B249" s="6" t="s">
        <v>489</v>
      </c>
      <c r="C249" s="13">
        <v>18.649999999999999</v>
      </c>
      <c r="D249" s="10"/>
      <c r="E249" s="10">
        <f t="shared" si="7"/>
        <v>18.649999999999999</v>
      </c>
      <c r="F249" s="13">
        <v>250.38</v>
      </c>
      <c r="G249" s="10"/>
      <c r="H249" s="10">
        <f t="shared" si="8"/>
        <v>250.38</v>
      </c>
    </row>
    <row r="250" spans="1:8" x14ac:dyDescent="0.25">
      <c r="A250" s="6" t="s">
        <v>490</v>
      </c>
      <c r="B250" s="6" t="s">
        <v>491</v>
      </c>
      <c r="C250" s="13">
        <v>43.95</v>
      </c>
      <c r="D250" s="10"/>
      <c r="E250" s="10">
        <f t="shared" si="7"/>
        <v>43.95</v>
      </c>
      <c r="F250" s="13">
        <v>498.72</v>
      </c>
      <c r="G250" s="10"/>
      <c r="H250" s="10">
        <f t="shared" si="8"/>
        <v>498.72</v>
      </c>
    </row>
    <row r="251" spans="1:8" x14ac:dyDescent="0.25">
      <c r="A251" s="6" t="s">
        <v>492</v>
      </c>
      <c r="B251" s="6" t="s">
        <v>493</v>
      </c>
      <c r="C251" s="13">
        <v>18.91</v>
      </c>
      <c r="D251" s="10"/>
      <c r="E251" s="10">
        <f t="shared" si="7"/>
        <v>18.91</v>
      </c>
      <c r="F251" s="13">
        <v>167.85</v>
      </c>
      <c r="G251" s="10"/>
      <c r="H251" s="10">
        <f t="shared" si="8"/>
        <v>167.85</v>
      </c>
    </row>
    <row r="252" spans="1:8" x14ac:dyDescent="0.25">
      <c r="A252" s="6" t="s">
        <v>494</v>
      </c>
      <c r="B252" s="6" t="s">
        <v>495</v>
      </c>
      <c r="C252" s="13">
        <v>16.79</v>
      </c>
      <c r="D252" s="10"/>
      <c r="E252" s="10">
        <f t="shared" si="7"/>
        <v>16.79</v>
      </c>
      <c r="F252" s="13">
        <v>77.459999999999994</v>
      </c>
      <c r="G252" s="10"/>
      <c r="H252" s="10">
        <f t="shared" si="8"/>
        <v>77.459999999999994</v>
      </c>
    </row>
    <row r="253" spans="1:8" x14ac:dyDescent="0.25">
      <c r="A253" s="6" t="s">
        <v>496</v>
      </c>
      <c r="B253" s="6" t="s">
        <v>497</v>
      </c>
      <c r="C253" s="13">
        <v>7.34</v>
      </c>
      <c r="D253" s="10"/>
      <c r="E253" s="10">
        <f t="shared" si="7"/>
        <v>7.34</v>
      </c>
      <c r="F253" s="13">
        <v>205.25</v>
      </c>
      <c r="G253" s="10"/>
      <c r="H253" s="10">
        <f t="shared" si="8"/>
        <v>205.25</v>
      </c>
    </row>
    <row r="254" spans="1:8" x14ac:dyDescent="0.25">
      <c r="A254" s="6" t="s">
        <v>498</v>
      </c>
      <c r="B254" s="6" t="s">
        <v>499</v>
      </c>
      <c r="C254" s="13">
        <v>338.74</v>
      </c>
      <c r="D254" s="10"/>
      <c r="E254" s="10">
        <f t="shared" si="7"/>
        <v>338.74</v>
      </c>
      <c r="F254" s="13">
        <v>1973.98</v>
      </c>
      <c r="G254" s="10"/>
      <c r="H254" s="10">
        <f t="shared" si="8"/>
        <v>1973.98</v>
      </c>
    </row>
    <row r="255" spans="1:8" x14ac:dyDescent="0.25">
      <c r="A255" s="6" t="s">
        <v>500</v>
      </c>
      <c r="B255" s="6" t="s">
        <v>501</v>
      </c>
      <c r="C255" s="13">
        <v>60.44</v>
      </c>
      <c r="D255" s="10"/>
      <c r="E255" s="10">
        <f t="shared" si="7"/>
        <v>60.44</v>
      </c>
      <c r="F255" s="13">
        <v>485.67</v>
      </c>
      <c r="G255" s="10"/>
      <c r="H255" s="10">
        <f t="shared" si="8"/>
        <v>485.67</v>
      </c>
    </row>
    <row r="256" spans="1:8" x14ac:dyDescent="0.25">
      <c r="A256" s="6" t="s">
        <v>502</v>
      </c>
      <c r="B256" s="6" t="s">
        <v>503</v>
      </c>
      <c r="C256" s="13">
        <v>18.16</v>
      </c>
      <c r="D256" s="10"/>
      <c r="E256" s="10">
        <f t="shared" si="7"/>
        <v>18.16</v>
      </c>
      <c r="F256" s="13">
        <v>157.07</v>
      </c>
      <c r="G256" s="10"/>
      <c r="H256" s="10">
        <f t="shared" si="8"/>
        <v>157.07</v>
      </c>
    </row>
    <row r="257" spans="1:8" x14ac:dyDescent="0.25">
      <c r="A257" s="6" t="s">
        <v>504</v>
      </c>
      <c r="B257" s="6" t="s">
        <v>505</v>
      </c>
      <c r="C257" s="13">
        <v>21.38</v>
      </c>
      <c r="D257" s="10"/>
      <c r="E257" s="10">
        <f t="shared" si="7"/>
        <v>21.38</v>
      </c>
      <c r="F257" s="13">
        <v>154.28</v>
      </c>
      <c r="G257" s="10"/>
      <c r="H257" s="10">
        <f t="shared" si="8"/>
        <v>154.28</v>
      </c>
    </row>
    <row r="258" spans="1:8" x14ac:dyDescent="0.25">
      <c r="A258" s="6" t="s">
        <v>506</v>
      </c>
      <c r="B258" s="6" t="s">
        <v>507</v>
      </c>
      <c r="C258" s="13">
        <v>47.37</v>
      </c>
      <c r="D258" s="10"/>
      <c r="E258" s="10">
        <f t="shared" si="7"/>
        <v>47.37</v>
      </c>
      <c r="F258" s="13">
        <v>302.23</v>
      </c>
      <c r="G258" s="10"/>
      <c r="H258" s="10">
        <f t="shared" si="8"/>
        <v>302.23</v>
      </c>
    </row>
    <row r="259" spans="1:8" x14ac:dyDescent="0.25">
      <c r="A259" s="6" t="s">
        <v>508</v>
      </c>
      <c r="B259" s="6" t="s">
        <v>509</v>
      </c>
      <c r="C259" s="13">
        <v>66.459999999999994</v>
      </c>
      <c r="D259" s="10"/>
      <c r="E259" s="10">
        <f t="shared" si="7"/>
        <v>66.459999999999994</v>
      </c>
      <c r="F259" s="13">
        <v>256.20999999999998</v>
      </c>
      <c r="G259" s="10"/>
      <c r="H259" s="10">
        <f t="shared" si="8"/>
        <v>256.20999999999998</v>
      </c>
    </row>
    <row r="260" spans="1:8" x14ac:dyDescent="0.25">
      <c r="A260" s="6" t="s">
        <v>510</v>
      </c>
      <c r="B260" s="6" t="s">
        <v>511</v>
      </c>
      <c r="C260" s="13">
        <v>75.45</v>
      </c>
      <c r="D260" s="10"/>
      <c r="E260" s="10">
        <f t="shared" si="7"/>
        <v>75.45</v>
      </c>
      <c r="F260" s="13">
        <v>406.56</v>
      </c>
      <c r="G260" s="10"/>
      <c r="H260" s="10">
        <f t="shared" si="8"/>
        <v>406.56</v>
      </c>
    </row>
    <row r="261" spans="1:8" x14ac:dyDescent="0.25">
      <c r="A261" s="6" t="s">
        <v>512</v>
      </c>
      <c r="B261" s="6" t="s">
        <v>513</v>
      </c>
      <c r="C261" s="13">
        <v>39.93</v>
      </c>
      <c r="D261" s="10"/>
      <c r="E261" s="10">
        <f t="shared" si="7"/>
        <v>39.93</v>
      </c>
      <c r="F261" s="13">
        <v>250.63</v>
      </c>
      <c r="G261" s="10"/>
      <c r="H261" s="10">
        <f t="shared" si="8"/>
        <v>250.63</v>
      </c>
    </row>
    <row r="262" spans="1:8" x14ac:dyDescent="0.25">
      <c r="A262" s="6" t="s">
        <v>514</v>
      </c>
      <c r="B262" s="6" t="s">
        <v>515</v>
      </c>
      <c r="C262" s="13">
        <v>7.36</v>
      </c>
      <c r="D262" s="10"/>
      <c r="E262" s="10">
        <f t="shared" si="7"/>
        <v>7.36</v>
      </c>
      <c r="F262" s="13">
        <v>29.03</v>
      </c>
      <c r="G262" s="10"/>
      <c r="H262" s="10">
        <f t="shared" si="8"/>
        <v>29.03</v>
      </c>
    </row>
    <row r="263" spans="1:8" x14ac:dyDescent="0.25">
      <c r="A263" s="6" t="s">
        <v>516</v>
      </c>
      <c r="B263" s="6" t="s">
        <v>517</v>
      </c>
      <c r="C263" s="13">
        <v>23.6</v>
      </c>
      <c r="D263" s="10"/>
      <c r="E263" s="10">
        <f t="shared" si="7"/>
        <v>23.6</v>
      </c>
      <c r="F263" s="13">
        <v>133.37</v>
      </c>
      <c r="G263" s="10"/>
      <c r="H263" s="10">
        <f t="shared" si="8"/>
        <v>133.37</v>
      </c>
    </row>
    <row r="264" spans="1:8" x14ac:dyDescent="0.25">
      <c r="A264" s="6" t="s">
        <v>518</v>
      </c>
      <c r="B264" s="6" t="s">
        <v>519</v>
      </c>
      <c r="C264" s="13">
        <v>15.47</v>
      </c>
      <c r="D264" s="10"/>
      <c r="E264" s="10">
        <f t="shared" ref="E264:E327" si="9">C264-D264</f>
        <v>15.47</v>
      </c>
      <c r="F264" s="13">
        <v>88.49</v>
      </c>
      <c r="G264" s="10"/>
      <c r="H264" s="10">
        <f t="shared" ref="H264:H327" si="10">F264</f>
        <v>88.49</v>
      </c>
    </row>
    <row r="265" spans="1:8" x14ac:dyDescent="0.25">
      <c r="A265" s="6" t="s">
        <v>520</v>
      </c>
      <c r="B265" s="6" t="s">
        <v>521</v>
      </c>
      <c r="C265" s="13">
        <v>49.67</v>
      </c>
      <c r="D265" s="10"/>
      <c r="E265" s="10">
        <f t="shared" si="9"/>
        <v>49.67</v>
      </c>
      <c r="F265" s="13">
        <v>271.55</v>
      </c>
      <c r="G265" s="10"/>
      <c r="H265" s="10">
        <f t="shared" si="10"/>
        <v>271.55</v>
      </c>
    </row>
    <row r="266" spans="1:8" x14ac:dyDescent="0.25">
      <c r="A266" s="6" t="s">
        <v>522</v>
      </c>
      <c r="B266" s="6" t="s">
        <v>523</v>
      </c>
      <c r="C266" s="13">
        <v>39.4</v>
      </c>
      <c r="D266" s="10"/>
      <c r="E266" s="10">
        <f t="shared" si="9"/>
        <v>39.4</v>
      </c>
      <c r="F266" s="13">
        <v>277.76</v>
      </c>
      <c r="G266" s="10"/>
      <c r="H266" s="10">
        <f t="shared" si="10"/>
        <v>277.76</v>
      </c>
    </row>
    <row r="267" spans="1:8" x14ac:dyDescent="0.25">
      <c r="A267" s="6" t="s">
        <v>524</v>
      </c>
      <c r="B267" s="6" t="s">
        <v>525</v>
      </c>
      <c r="C267" s="13">
        <v>117.34</v>
      </c>
      <c r="D267" s="10"/>
      <c r="E267" s="10">
        <f t="shared" si="9"/>
        <v>117.34</v>
      </c>
      <c r="F267" s="13">
        <v>878.79</v>
      </c>
      <c r="G267" s="10"/>
      <c r="H267" s="10">
        <f t="shared" si="10"/>
        <v>878.79</v>
      </c>
    </row>
    <row r="268" spans="1:8" x14ac:dyDescent="0.25">
      <c r="A268" s="6" t="s">
        <v>526</v>
      </c>
      <c r="B268" s="6" t="s">
        <v>527</v>
      </c>
      <c r="C268" s="13">
        <v>16.64</v>
      </c>
      <c r="D268" s="10"/>
      <c r="E268" s="10">
        <f t="shared" si="9"/>
        <v>16.64</v>
      </c>
      <c r="F268" s="13">
        <v>125.63</v>
      </c>
      <c r="G268" s="10"/>
      <c r="H268" s="10">
        <f t="shared" si="10"/>
        <v>125.63</v>
      </c>
    </row>
    <row r="269" spans="1:8" x14ac:dyDescent="0.25">
      <c r="A269" s="6" t="s">
        <v>528</v>
      </c>
      <c r="B269" s="6" t="s">
        <v>529</v>
      </c>
      <c r="C269" s="13">
        <v>101.38</v>
      </c>
      <c r="D269" s="10"/>
      <c r="E269" s="10">
        <f t="shared" si="9"/>
        <v>101.38</v>
      </c>
      <c r="F269" s="13">
        <v>403.65</v>
      </c>
      <c r="G269" s="10"/>
      <c r="H269" s="10">
        <f t="shared" si="10"/>
        <v>403.65</v>
      </c>
    </row>
    <row r="270" spans="1:8" x14ac:dyDescent="0.25">
      <c r="A270" s="6" t="s">
        <v>530</v>
      </c>
      <c r="B270" s="6" t="s">
        <v>531</v>
      </c>
      <c r="C270" s="13">
        <v>47.66</v>
      </c>
      <c r="D270" s="10"/>
      <c r="E270" s="10">
        <f t="shared" si="9"/>
        <v>47.66</v>
      </c>
      <c r="F270" s="13">
        <v>274.97000000000003</v>
      </c>
      <c r="G270" s="10"/>
      <c r="H270" s="10">
        <f t="shared" si="10"/>
        <v>274.97000000000003</v>
      </c>
    </row>
    <row r="271" spans="1:8" x14ac:dyDescent="0.25">
      <c r="A271" s="6" t="s">
        <v>532</v>
      </c>
      <c r="B271" s="6" t="s">
        <v>533</v>
      </c>
      <c r="C271" s="13">
        <v>107.21</v>
      </c>
      <c r="D271" s="10"/>
      <c r="E271" s="10">
        <f t="shared" si="9"/>
        <v>107.21</v>
      </c>
      <c r="F271" s="13">
        <v>850.77</v>
      </c>
      <c r="G271" s="10"/>
      <c r="H271" s="10">
        <f t="shared" si="10"/>
        <v>850.77</v>
      </c>
    </row>
    <row r="272" spans="1:8" x14ac:dyDescent="0.25">
      <c r="A272" s="6" t="s">
        <v>534</v>
      </c>
      <c r="B272" s="6" t="s">
        <v>535</v>
      </c>
      <c r="C272" s="13">
        <v>116.29</v>
      </c>
      <c r="D272" s="10"/>
      <c r="E272" s="10">
        <f t="shared" si="9"/>
        <v>116.29</v>
      </c>
      <c r="F272" s="13">
        <v>1084.04</v>
      </c>
      <c r="G272" s="10"/>
      <c r="H272" s="10">
        <f t="shared" si="10"/>
        <v>1084.04</v>
      </c>
    </row>
    <row r="273" spans="1:8" x14ac:dyDescent="0.25">
      <c r="A273" s="6" t="s">
        <v>536</v>
      </c>
      <c r="B273" s="6" t="s">
        <v>537</v>
      </c>
      <c r="C273" s="13">
        <v>5.91</v>
      </c>
      <c r="D273" s="10"/>
      <c r="E273" s="10">
        <f t="shared" si="9"/>
        <v>5.91</v>
      </c>
      <c r="F273" s="13">
        <v>31.06</v>
      </c>
      <c r="G273" s="10"/>
      <c r="H273" s="10">
        <f t="shared" si="10"/>
        <v>31.06</v>
      </c>
    </row>
    <row r="274" spans="1:8" x14ac:dyDescent="0.25">
      <c r="A274" s="6" t="s">
        <v>538</v>
      </c>
      <c r="B274" s="6" t="s">
        <v>539</v>
      </c>
      <c r="C274" s="13">
        <v>11.24</v>
      </c>
      <c r="D274" s="10"/>
      <c r="E274" s="10">
        <f t="shared" si="9"/>
        <v>11.24</v>
      </c>
      <c r="F274" s="13">
        <v>145.66</v>
      </c>
      <c r="G274" s="10"/>
      <c r="H274" s="10">
        <f t="shared" si="10"/>
        <v>145.66</v>
      </c>
    </row>
    <row r="275" spans="1:8" x14ac:dyDescent="0.25">
      <c r="A275" s="6" t="s">
        <v>540</v>
      </c>
      <c r="B275" s="6" t="s">
        <v>541</v>
      </c>
      <c r="C275" s="13">
        <v>59.56</v>
      </c>
      <c r="D275" s="10"/>
      <c r="E275" s="10">
        <f t="shared" si="9"/>
        <v>59.56</v>
      </c>
      <c r="F275" s="13">
        <v>546.77</v>
      </c>
      <c r="G275" s="10"/>
      <c r="H275" s="10">
        <f t="shared" si="10"/>
        <v>546.77</v>
      </c>
    </row>
    <row r="276" spans="1:8" x14ac:dyDescent="0.25">
      <c r="A276" s="6" t="s">
        <v>542</v>
      </c>
      <c r="B276" s="6" t="s">
        <v>543</v>
      </c>
      <c r="C276" s="13">
        <v>42.05</v>
      </c>
      <c r="D276" s="10"/>
      <c r="E276" s="10">
        <f t="shared" si="9"/>
        <v>42.05</v>
      </c>
      <c r="F276" s="13">
        <v>166.2</v>
      </c>
      <c r="G276" s="10"/>
      <c r="H276" s="10">
        <f t="shared" si="10"/>
        <v>166.2</v>
      </c>
    </row>
    <row r="277" spans="1:8" x14ac:dyDescent="0.25">
      <c r="A277" s="6" t="s">
        <v>544</v>
      </c>
      <c r="B277" s="6" t="s">
        <v>545</v>
      </c>
      <c r="C277" s="13">
        <v>83.16</v>
      </c>
      <c r="D277" s="10"/>
      <c r="E277" s="10">
        <f t="shared" si="9"/>
        <v>83.16</v>
      </c>
      <c r="F277" s="13">
        <v>404.91</v>
      </c>
      <c r="G277" s="10"/>
      <c r="H277" s="10">
        <f t="shared" si="10"/>
        <v>404.91</v>
      </c>
    </row>
    <row r="278" spans="1:8" x14ac:dyDescent="0.25">
      <c r="A278" s="6" t="s">
        <v>546</v>
      </c>
      <c r="B278" s="6" t="s">
        <v>547</v>
      </c>
      <c r="C278" s="13">
        <v>105.84</v>
      </c>
      <c r="D278" s="10"/>
      <c r="E278" s="10">
        <f t="shared" si="9"/>
        <v>105.84</v>
      </c>
      <c r="F278" s="13">
        <v>792.58</v>
      </c>
      <c r="G278" s="10"/>
      <c r="H278" s="10">
        <f t="shared" si="10"/>
        <v>792.58</v>
      </c>
    </row>
    <row r="279" spans="1:8" x14ac:dyDescent="0.25">
      <c r="A279" s="6" t="s">
        <v>548</v>
      </c>
      <c r="B279" s="6" t="s">
        <v>549</v>
      </c>
      <c r="C279" s="13">
        <v>90.72</v>
      </c>
      <c r="D279" s="10"/>
      <c r="E279" s="10">
        <f t="shared" si="9"/>
        <v>90.72</v>
      </c>
      <c r="F279" s="13">
        <v>484.02</v>
      </c>
      <c r="G279" s="10"/>
      <c r="H279" s="10">
        <f t="shared" si="10"/>
        <v>484.02</v>
      </c>
    </row>
    <row r="280" spans="1:8" x14ac:dyDescent="0.25">
      <c r="A280" s="6" t="s">
        <v>550</v>
      </c>
      <c r="B280" s="6" t="s">
        <v>551</v>
      </c>
      <c r="C280" s="13">
        <v>31.4</v>
      </c>
      <c r="D280" s="10"/>
      <c r="E280" s="10">
        <f t="shared" si="9"/>
        <v>31.4</v>
      </c>
      <c r="F280" s="13">
        <v>168.35</v>
      </c>
      <c r="G280" s="10"/>
      <c r="H280" s="10">
        <f t="shared" si="10"/>
        <v>168.35</v>
      </c>
    </row>
    <row r="281" spans="1:8" x14ac:dyDescent="0.25">
      <c r="A281" s="6" t="s">
        <v>552</v>
      </c>
      <c r="B281" s="6" t="s">
        <v>553</v>
      </c>
      <c r="C281" s="13">
        <v>124.95</v>
      </c>
      <c r="D281" s="10"/>
      <c r="E281" s="10">
        <f t="shared" si="9"/>
        <v>124.95</v>
      </c>
      <c r="F281" s="13">
        <v>923.67</v>
      </c>
      <c r="G281" s="10"/>
      <c r="H281" s="10">
        <f t="shared" si="10"/>
        <v>923.67</v>
      </c>
    </row>
    <row r="282" spans="1:8" x14ac:dyDescent="0.25">
      <c r="A282" s="6" t="s">
        <v>554</v>
      </c>
      <c r="B282" s="6" t="s">
        <v>555</v>
      </c>
      <c r="C282" s="13">
        <v>23.14</v>
      </c>
      <c r="D282" s="10"/>
      <c r="E282" s="10">
        <f t="shared" si="9"/>
        <v>23.14</v>
      </c>
      <c r="F282" s="13">
        <v>87.6</v>
      </c>
      <c r="G282" s="10"/>
      <c r="H282" s="10">
        <f t="shared" si="10"/>
        <v>87.6</v>
      </c>
    </row>
    <row r="283" spans="1:8" x14ac:dyDescent="0.25">
      <c r="A283" s="6" t="s">
        <v>556</v>
      </c>
      <c r="B283" s="6" t="s">
        <v>557</v>
      </c>
      <c r="C283" s="13">
        <v>254.3</v>
      </c>
      <c r="D283" s="10"/>
      <c r="E283" s="10">
        <f t="shared" si="9"/>
        <v>254.3</v>
      </c>
      <c r="F283" s="13">
        <v>1565.65</v>
      </c>
      <c r="G283" s="10"/>
      <c r="H283" s="10">
        <f t="shared" si="10"/>
        <v>1565.65</v>
      </c>
    </row>
    <row r="284" spans="1:8" x14ac:dyDescent="0.25">
      <c r="A284" s="6" t="s">
        <v>558</v>
      </c>
      <c r="B284" s="6" t="s">
        <v>559</v>
      </c>
      <c r="C284" s="13">
        <v>497.05</v>
      </c>
      <c r="D284" s="10"/>
      <c r="E284" s="10">
        <f t="shared" si="9"/>
        <v>497.05</v>
      </c>
      <c r="F284" s="13">
        <v>4903.83</v>
      </c>
      <c r="G284" s="10"/>
      <c r="H284" s="10">
        <f t="shared" si="10"/>
        <v>4903.83</v>
      </c>
    </row>
    <row r="285" spans="1:8" x14ac:dyDescent="0.25">
      <c r="A285" s="6" t="s">
        <v>560</v>
      </c>
      <c r="B285" s="6" t="s">
        <v>561</v>
      </c>
      <c r="C285" s="13">
        <v>54.68</v>
      </c>
      <c r="D285" s="10"/>
      <c r="E285" s="10">
        <f t="shared" si="9"/>
        <v>54.68</v>
      </c>
      <c r="F285" s="13">
        <v>371.7</v>
      </c>
      <c r="G285" s="10"/>
      <c r="H285" s="10">
        <f t="shared" si="10"/>
        <v>371.7</v>
      </c>
    </row>
    <row r="286" spans="1:8" x14ac:dyDescent="0.25">
      <c r="A286" s="6" t="s">
        <v>562</v>
      </c>
      <c r="B286" s="6" t="s">
        <v>563</v>
      </c>
      <c r="C286" s="13">
        <v>21.95</v>
      </c>
      <c r="D286" s="10"/>
      <c r="E286" s="10">
        <f t="shared" si="9"/>
        <v>21.95</v>
      </c>
      <c r="F286" s="13">
        <v>254.94</v>
      </c>
      <c r="G286" s="10"/>
      <c r="H286" s="10">
        <f t="shared" si="10"/>
        <v>254.94</v>
      </c>
    </row>
    <row r="287" spans="1:8" x14ac:dyDescent="0.25">
      <c r="A287" s="6" t="s">
        <v>564</v>
      </c>
      <c r="B287" s="6" t="s">
        <v>565</v>
      </c>
      <c r="C287" s="13">
        <v>12.45</v>
      </c>
      <c r="D287" s="10"/>
      <c r="E287" s="10">
        <f t="shared" si="9"/>
        <v>12.45</v>
      </c>
      <c r="F287" s="13">
        <v>38.67</v>
      </c>
      <c r="G287" s="10"/>
      <c r="H287" s="10">
        <f t="shared" si="10"/>
        <v>38.67</v>
      </c>
    </row>
    <row r="288" spans="1:8" x14ac:dyDescent="0.25">
      <c r="A288" s="6" t="s">
        <v>566</v>
      </c>
      <c r="B288" s="6" t="s">
        <v>567</v>
      </c>
      <c r="C288" s="13">
        <v>20.52</v>
      </c>
      <c r="D288" s="10"/>
      <c r="E288" s="10">
        <f t="shared" si="9"/>
        <v>20.52</v>
      </c>
      <c r="F288" s="13">
        <v>82.78</v>
      </c>
      <c r="G288" s="10"/>
      <c r="H288" s="10">
        <f t="shared" si="10"/>
        <v>82.78</v>
      </c>
    </row>
    <row r="289" spans="1:8" x14ac:dyDescent="0.25">
      <c r="A289" s="6" t="s">
        <v>568</v>
      </c>
      <c r="B289" s="6" t="s">
        <v>569</v>
      </c>
      <c r="C289" s="13">
        <v>15.02</v>
      </c>
      <c r="D289" s="10"/>
      <c r="E289" s="10">
        <f t="shared" si="9"/>
        <v>15.02</v>
      </c>
      <c r="F289" s="13">
        <v>132.35</v>
      </c>
      <c r="G289" s="10"/>
      <c r="H289" s="10">
        <f t="shared" si="10"/>
        <v>132.35</v>
      </c>
    </row>
    <row r="290" spans="1:8" x14ac:dyDescent="0.25">
      <c r="A290" s="6" t="s">
        <v>570</v>
      </c>
      <c r="B290" s="6" t="s">
        <v>571</v>
      </c>
      <c r="C290" s="13">
        <v>70.040000000000006</v>
      </c>
      <c r="D290" s="10"/>
      <c r="E290" s="10">
        <f t="shared" si="9"/>
        <v>70.040000000000006</v>
      </c>
      <c r="F290" s="13">
        <v>398.19</v>
      </c>
      <c r="G290" s="10"/>
      <c r="H290" s="10">
        <f t="shared" si="10"/>
        <v>398.19</v>
      </c>
    </row>
    <row r="291" spans="1:8" x14ac:dyDescent="0.25">
      <c r="A291" s="6" t="s">
        <v>572</v>
      </c>
      <c r="B291" s="6" t="s">
        <v>573</v>
      </c>
      <c r="C291" s="13">
        <v>39.58</v>
      </c>
      <c r="D291" s="10"/>
      <c r="E291" s="10">
        <f t="shared" si="9"/>
        <v>39.58</v>
      </c>
      <c r="F291" s="13">
        <v>465</v>
      </c>
      <c r="G291" s="10"/>
      <c r="H291" s="10">
        <f t="shared" si="10"/>
        <v>465</v>
      </c>
    </row>
    <row r="292" spans="1:8" x14ac:dyDescent="0.25">
      <c r="A292" s="6" t="s">
        <v>574</v>
      </c>
      <c r="B292" s="6" t="s">
        <v>575</v>
      </c>
      <c r="C292" s="13">
        <v>43.93</v>
      </c>
      <c r="D292" s="10"/>
      <c r="E292" s="10">
        <f t="shared" si="9"/>
        <v>43.93</v>
      </c>
      <c r="F292" s="13">
        <v>393</v>
      </c>
      <c r="G292" s="10"/>
      <c r="H292" s="10">
        <f t="shared" si="10"/>
        <v>393</v>
      </c>
    </row>
    <row r="293" spans="1:8" x14ac:dyDescent="0.25">
      <c r="A293" s="6" t="s">
        <v>576</v>
      </c>
      <c r="B293" s="6" t="s">
        <v>577</v>
      </c>
      <c r="C293" s="13">
        <v>11.3</v>
      </c>
      <c r="D293" s="10"/>
      <c r="E293" s="10">
        <f t="shared" si="9"/>
        <v>11.3</v>
      </c>
      <c r="F293" s="13">
        <v>38.92</v>
      </c>
      <c r="G293" s="10"/>
      <c r="H293" s="10">
        <f t="shared" si="10"/>
        <v>38.92</v>
      </c>
    </row>
    <row r="294" spans="1:8" x14ac:dyDescent="0.25">
      <c r="A294" s="6" t="s">
        <v>578</v>
      </c>
      <c r="B294" s="6" t="s">
        <v>579</v>
      </c>
      <c r="C294" s="13">
        <v>11.88</v>
      </c>
      <c r="D294" s="10"/>
      <c r="E294" s="10">
        <f t="shared" si="9"/>
        <v>11.88</v>
      </c>
      <c r="F294" s="13">
        <v>74.16</v>
      </c>
      <c r="G294" s="10"/>
      <c r="H294" s="10">
        <f t="shared" si="10"/>
        <v>74.16</v>
      </c>
    </row>
    <row r="295" spans="1:8" x14ac:dyDescent="0.25">
      <c r="A295" s="6" t="s">
        <v>580</v>
      </c>
      <c r="B295" s="6" t="s">
        <v>581</v>
      </c>
      <c r="C295" s="13">
        <v>14.82</v>
      </c>
      <c r="D295" s="10"/>
      <c r="E295" s="10">
        <f t="shared" si="9"/>
        <v>14.82</v>
      </c>
      <c r="F295" s="13">
        <v>153.9</v>
      </c>
      <c r="G295" s="10"/>
      <c r="H295" s="10">
        <f t="shared" si="10"/>
        <v>153.9</v>
      </c>
    </row>
    <row r="296" spans="1:8" x14ac:dyDescent="0.25">
      <c r="A296" s="6" t="s">
        <v>582</v>
      </c>
      <c r="B296" s="6" t="s">
        <v>583</v>
      </c>
      <c r="C296" s="13">
        <v>15.7</v>
      </c>
      <c r="D296" s="10"/>
      <c r="E296" s="10">
        <f t="shared" si="9"/>
        <v>15.7</v>
      </c>
      <c r="F296" s="13">
        <v>132.22</v>
      </c>
      <c r="G296" s="10"/>
      <c r="H296" s="10">
        <f t="shared" si="10"/>
        <v>132.22</v>
      </c>
    </row>
    <row r="297" spans="1:8" x14ac:dyDescent="0.25">
      <c r="A297" s="6" t="s">
        <v>584</v>
      </c>
      <c r="B297" s="6" t="s">
        <v>585</v>
      </c>
      <c r="C297" s="13">
        <v>68.45</v>
      </c>
      <c r="D297" s="10"/>
      <c r="E297" s="10">
        <f t="shared" si="9"/>
        <v>68.45</v>
      </c>
      <c r="F297" s="13">
        <v>546.14</v>
      </c>
      <c r="G297" s="10"/>
      <c r="H297" s="10">
        <f t="shared" si="10"/>
        <v>546.14</v>
      </c>
    </row>
    <row r="298" spans="1:8" x14ac:dyDescent="0.25">
      <c r="A298" s="6" t="s">
        <v>586</v>
      </c>
      <c r="B298" s="6" t="s">
        <v>587</v>
      </c>
      <c r="C298" s="13">
        <v>39.15</v>
      </c>
      <c r="D298" s="10"/>
      <c r="E298" s="10">
        <f t="shared" si="9"/>
        <v>39.15</v>
      </c>
      <c r="F298" s="13">
        <v>191.43</v>
      </c>
      <c r="G298" s="10"/>
      <c r="H298" s="10">
        <f t="shared" si="10"/>
        <v>191.43</v>
      </c>
    </row>
    <row r="299" spans="1:8" x14ac:dyDescent="0.25">
      <c r="A299" s="6" t="s">
        <v>588</v>
      </c>
      <c r="B299" s="6" t="s">
        <v>589</v>
      </c>
      <c r="C299" s="13">
        <v>51.83</v>
      </c>
      <c r="D299" s="10"/>
      <c r="E299" s="10">
        <f t="shared" si="9"/>
        <v>51.83</v>
      </c>
      <c r="F299" s="13">
        <v>2169.85</v>
      </c>
      <c r="G299" s="10"/>
      <c r="H299" s="10">
        <f t="shared" si="10"/>
        <v>2169.85</v>
      </c>
    </row>
    <row r="300" spans="1:8" x14ac:dyDescent="0.25">
      <c r="A300" s="6" t="s">
        <v>590</v>
      </c>
      <c r="B300" s="6" t="s">
        <v>591</v>
      </c>
      <c r="C300" s="13">
        <v>47.45</v>
      </c>
      <c r="D300" s="10"/>
      <c r="E300" s="10">
        <f t="shared" si="9"/>
        <v>47.45</v>
      </c>
      <c r="F300" s="13">
        <v>891.85</v>
      </c>
      <c r="G300" s="10"/>
      <c r="H300" s="10">
        <f t="shared" si="10"/>
        <v>891.85</v>
      </c>
    </row>
    <row r="301" spans="1:8" x14ac:dyDescent="0.25">
      <c r="A301" s="6" t="s">
        <v>592</v>
      </c>
      <c r="B301" s="6" t="s">
        <v>593</v>
      </c>
      <c r="C301" s="13">
        <v>69.569999999999993</v>
      </c>
      <c r="D301" s="10"/>
      <c r="E301" s="10">
        <f t="shared" si="9"/>
        <v>69.569999999999993</v>
      </c>
      <c r="F301" s="13">
        <v>1270.27</v>
      </c>
      <c r="G301" s="10"/>
      <c r="H301" s="10">
        <f t="shared" si="10"/>
        <v>1270.27</v>
      </c>
    </row>
    <row r="302" spans="1:8" x14ac:dyDescent="0.25">
      <c r="A302" s="6" t="s">
        <v>594</v>
      </c>
      <c r="B302" s="6" t="s">
        <v>595</v>
      </c>
      <c r="C302" s="13">
        <v>16.09</v>
      </c>
      <c r="D302" s="10"/>
      <c r="E302" s="10">
        <f t="shared" si="9"/>
        <v>16.09</v>
      </c>
      <c r="F302" s="13">
        <v>121.07</v>
      </c>
      <c r="G302" s="10"/>
      <c r="H302" s="10">
        <f t="shared" si="10"/>
        <v>121.07</v>
      </c>
    </row>
    <row r="303" spans="1:8" x14ac:dyDescent="0.25">
      <c r="A303" s="6" t="s">
        <v>596</v>
      </c>
      <c r="B303" s="6" t="s">
        <v>597</v>
      </c>
      <c r="C303" s="13">
        <v>55.85</v>
      </c>
      <c r="D303" s="10"/>
      <c r="E303" s="10">
        <f t="shared" si="9"/>
        <v>55.85</v>
      </c>
      <c r="F303" s="13">
        <v>348.75</v>
      </c>
      <c r="G303" s="10"/>
      <c r="H303" s="10">
        <f t="shared" si="10"/>
        <v>348.75</v>
      </c>
    </row>
    <row r="304" spans="1:8" x14ac:dyDescent="0.25">
      <c r="A304" s="6" t="s">
        <v>598</v>
      </c>
      <c r="B304" s="6" t="s">
        <v>599</v>
      </c>
      <c r="C304" s="13">
        <v>133.87</v>
      </c>
      <c r="D304" s="10"/>
      <c r="E304" s="10">
        <f t="shared" si="9"/>
        <v>133.87</v>
      </c>
      <c r="F304" s="13">
        <v>1722.46</v>
      </c>
      <c r="G304" s="10"/>
      <c r="H304" s="10">
        <f t="shared" si="10"/>
        <v>1722.46</v>
      </c>
    </row>
    <row r="305" spans="1:8" x14ac:dyDescent="0.25">
      <c r="A305" s="6" t="s">
        <v>600</v>
      </c>
      <c r="B305" s="6" t="s">
        <v>601</v>
      </c>
      <c r="C305" s="13">
        <v>16.54</v>
      </c>
      <c r="D305" s="10"/>
      <c r="E305" s="10">
        <f t="shared" si="9"/>
        <v>16.54</v>
      </c>
      <c r="F305" s="13">
        <v>142.62</v>
      </c>
      <c r="G305" s="10"/>
      <c r="H305" s="10">
        <f t="shared" si="10"/>
        <v>142.62</v>
      </c>
    </row>
    <row r="306" spans="1:8" x14ac:dyDescent="0.25">
      <c r="A306" s="6" t="s">
        <v>602</v>
      </c>
      <c r="B306" s="6" t="s">
        <v>603</v>
      </c>
      <c r="C306" s="13">
        <v>105.82</v>
      </c>
      <c r="D306" s="10"/>
      <c r="E306" s="10">
        <f t="shared" si="9"/>
        <v>105.82</v>
      </c>
      <c r="F306" s="13">
        <v>840.76</v>
      </c>
      <c r="G306" s="10"/>
      <c r="H306" s="10">
        <f t="shared" si="10"/>
        <v>840.76</v>
      </c>
    </row>
    <row r="307" spans="1:8" x14ac:dyDescent="0.25">
      <c r="A307" s="6" t="s">
        <v>604</v>
      </c>
      <c r="B307" s="6" t="s">
        <v>605</v>
      </c>
      <c r="C307" s="13">
        <v>15.8</v>
      </c>
      <c r="D307" s="10"/>
      <c r="E307" s="10">
        <f t="shared" si="9"/>
        <v>15.8</v>
      </c>
      <c r="F307" s="13">
        <v>202.08</v>
      </c>
      <c r="G307" s="10"/>
      <c r="H307" s="10">
        <f t="shared" si="10"/>
        <v>202.08</v>
      </c>
    </row>
    <row r="308" spans="1:8" x14ac:dyDescent="0.25">
      <c r="A308" s="6" t="s">
        <v>606</v>
      </c>
      <c r="B308" s="6" t="s">
        <v>607</v>
      </c>
      <c r="C308" s="13">
        <v>72.69</v>
      </c>
      <c r="D308" s="10"/>
      <c r="E308" s="10">
        <f t="shared" si="9"/>
        <v>72.69</v>
      </c>
      <c r="F308" s="13">
        <v>577.96</v>
      </c>
      <c r="G308" s="10"/>
      <c r="H308" s="10">
        <f t="shared" si="10"/>
        <v>577.96</v>
      </c>
    </row>
    <row r="309" spans="1:8" x14ac:dyDescent="0.25">
      <c r="A309" s="6" t="s">
        <v>608</v>
      </c>
      <c r="B309" s="6" t="s">
        <v>609</v>
      </c>
      <c r="C309" s="13">
        <v>13.79</v>
      </c>
      <c r="D309" s="10"/>
      <c r="E309" s="10">
        <f t="shared" si="9"/>
        <v>13.79</v>
      </c>
      <c r="F309" s="13">
        <v>137.04</v>
      </c>
      <c r="G309" s="10"/>
      <c r="H309" s="10">
        <f t="shared" si="10"/>
        <v>137.04</v>
      </c>
    </row>
    <row r="310" spans="1:8" x14ac:dyDescent="0.25">
      <c r="A310" s="6" t="s">
        <v>610</v>
      </c>
      <c r="B310" s="6" t="s">
        <v>611</v>
      </c>
      <c r="C310" s="13">
        <v>20.18</v>
      </c>
      <c r="D310" s="10"/>
      <c r="E310" s="10">
        <f t="shared" si="9"/>
        <v>20.18</v>
      </c>
      <c r="F310" s="13">
        <v>90.77</v>
      </c>
      <c r="G310" s="10"/>
      <c r="H310" s="10">
        <f t="shared" si="10"/>
        <v>90.77</v>
      </c>
    </row>
    <row r="311" spans="1:8" x14ac:dyDescent="0.25">
      <c r="A311" s="6" t="s">
        <v>612</v>
      </c>
      <c r="B311" s="6" t="s">
        <v>613</v>
      </c>
      <c r="C311" s="13">
        <v>21.61</v>
      </c>
      <c r="D311" s="10"/>
      <c r="E311" s="10">
        <f t="shared" si="9"/>
        <v>21.61</v>
      </c>
      <c r="F311" s="13">
        <v>549.30999999999995</v>
      </c>
      <c r="G311" s="10"/>
      <c r="H311" s="10">
        <f t="shared" si="10"/>
        <v>549.30999999999995</v>
      </c>
    </row>
    <row r="312" spans="1:8" x14ac:dyDescent="0.25">
      <c r="A312" s="6" t="s">
        <v>614</v>
      </c>
      <c r="B312" s="6" t="s">
        <v>615</v>
      </c>
      <c r="C312" s="13">
        <v>72.569999999999993</v>
      </c>
      <c r="D312" s="10"/>
      <c r="E312" s="10">
        <f t="shared" si="9"/>
        <v>72.569999999999993</v>
      </c>
      <c r="F312" s="13">
        <v>590</v>
      </c>
      <c r="G312" s="10"/>
      <c r="H312" s="10">
        <f t="shared" si="10"/>
        <v>590</v>
      </c>
    </row>
    <row r="313" spans="1:8" x14ac:dyDescent="0.25">
      <c r="A313" s="6" t="s">
        <v>616</v>
      </c>
      <c r="B313" s="6" t="s">
        <v>617</v>
      </c>
      <c r="C313" s="13">
        <v>88.92</v>
      </c>
      <c r="D313" s="10"/>
      <c r="E313" s="10">
        <f t="shared" si="9"/>
        <v>88.92</v>
      </c>
      <c r="F313" s="13">
        <v>1234.1300000000001</v>
      </c>
      <c r="G313" s="10"/>
      <c r="H313" s="10">
        <f t="shared" si="10"/>
        <v>1234.1300000000001</v>
      </c>
    </row>
    <row r="314" spans="1:8" x14ac:dyDescent="0.25">
      <c r="A314" s="6" t="s">
        <v>618</v>
      </c>
      <c r="B314" s="6" t="s">
        <v>619</v>
      </c>
      <c r="C314" s="13">
        <v>30.99</v>
      </c>
      <c r="D314" s="10"/>
      <c r="E314" s="10">
        <f t="shared" si="9"/>
        <v>30.99</v>
      </c>
      <c r="F314" s="13">
        <v>419.24</v>
      </c>
      <c r="G314" s="10"/>
      <c r="H314" s="10">
        <f t="shared" si="10"/>
        <v>419.24</v>
      </c>
    </row>
    <row r="315" spans="1:8" x14ac:dyDescent="0.25">
      <c r="A315" s="6" t="s">
        <v>620</v>
      </c>
      <c r="B315" s="6" t="s">
        <v>621</v>
      </c>
      <c r="C315" s="13">
        <v>172.55</v>
      </c>
      <c r="D315" s="10"/>
      <c r="E315" s="10">
        <f t="shared" si="9"/>
        <v>172.55</v>
      </c>
      <c r="F315" s="13">
        <v>1314.38</v>
      </c>
      <c r="G315" s="10"/>
      <c r="H315" s="10">
        <f t="shared" si="10"/>
        <v>1314.38</v>
      </c>
    </row>
    <row r="316" spans="1:8" x14ac:dyDescent="0.25">
      <c r="A316" s="6" t="s">
        <v>622</v>
      </c>
      <c r="B316" s="6" t="s">
        <v>623</v>
      </c>
      <c r="C316" s="13">
        <v>97.35</v>
      </c>
      <c r="D316" s="10"/>
      <c r="E316" s="10">
        <f t="shared" si="9"/>
        <v>97.35</v>
      </c>
      <c r="F316" s="13">
        <v>1844.8</v>
      </c>
      <c r="G316" s="10"/>
      <c r="H316" s="10">
        <f t="shared" si="10"/>
        <v>1844.8</v>
      </c>
    </row>
    <row r="317" spans="1:8" x14ac:dyDescent="0.25">
      <c r="A317" s="6" t="s">
        <v>624</v>
      </c>
      <c r="B317" s="6" t="s">
        <v>625</v>
      </c>
      <c r="C317" s="13">
        <v>12.66</v>
      </c>
      <c r="D317" s="10"/>
      <c r="E317" s="10">
        <f t="shared" si="9"/>
        <v>12.66</v>
      </c>
      <c r="F317" s="13">
        <v>61.23</v>
      </c>
      <c r="G317" s="10"/>
      <c r="H317" s="10">
        <f t="shared" si="10"/>
        <v>61.23</v>
      </c>
    </row>
    <row r="318" spans="1:8" x14ac:dyDescent="0.25">
      <c r="A318" s="6" t="s">
        <v>626</v>
      </c>
      <c r="B318" s="6" t="s">
        <v>627</v>
      </c>
      <c r="C318" s="13">
        <v>184.64</v>
      </c>
      <c r="D318" s="10"/>
      <c r="E318" s="10">
        <f t="shared" si="9"/>
        <v>184.64</v>
      </c>
      <c r="F318" s="13">
        <v>1429.87</v>
      </c>
      <c r="G318" s="10"/>
      <c r="H318" s="10">
        <f t="shared" si="10"/>
        <v>1429.87</v>
      </c>
    </row>
    <row r="319" spans="1:8" x14ac:dyDescent="0.25">
      <c r="A319" s="6" t="s">
        <v>628</v>
      </c>
      <c r="B319" s="6" t="s">
        <v>629</v>
      </c>
      <c r="C319" s="13">
        <v>22.5</v>
      </c>
      <c r="D319" s="10"/>
      <c r="E319" s="10">
        <f t="shared" si="9"/>
        <v>22.5</v>
      </c>
      <c r="F319" s="13">
        <v>92.54</v>
      </c>
      <c r="G319" s="10"/>
      <c r="H319" s="10">
        <f t="shared" si="10"/>
        <v>92.54</v>
      </c>
    </row>
    <row r="320" spans="1:8" x14ac:dyDescent="0.25">
      <c r="A320" s="6" t="s">
        <v>630</v>
      </c>
      <c r="B320" s="6" t="s">
        <v>631</v>
      </c>
      <c r="C320" s="13">
        <v>17.2</v>
      </c>
      <c r="D320" s="10"/>
      <c r="E320" s="10">
        <f t="shared" si="9"/>
        <v>17.2</v>
      </c>
      <c r="F320" s="13">
        <v>222.49</v>
      </c>
      <c r="G320" s="10"/>
      <c r="H320" s="10">
        <f t="shared" si="10"/>
        <v>222.49</v>
      </c>
    </row>
    <row r="321" spans="1:8" x14ac:dyDescent="0.25">
      <c r="A321" s="6" t="s">
        <v>632</v>
      </c>
      <c r="B321" s="6" t="s">
        <v>633</v>
      </c>
      <c r="C321" s="13">
        <v>33.869999999999997</v>
      </c>
      <c r="D321" s="10"/>
      <c r="E321" s="10">
        <f t="shared" si="9"/>
        <v>33.869999999999997</v>
      </c>
      <c r="F321" s="13">
        <v>240.74</v>
      </c>
      <c r="G321" s="10"/>
      <c r="H321" s="10">
        <f t="shared" si="10"/>
        <v>240.74</v>
      </c>
    </row>
    <row r="322" spans="1:8" x14ac:dyDescent="0.25">
      <c r="A322" s="8" t="s">
        <v>634</v>
      </c>
      <c r="B322" s="8" t="s">
        <v>635</v>
      </c>
      <c r="C322" s="13">
        <v>13.43</v>
      </c>
      <c r="D322" s="10"/>
      <c r="E322" s="10">
        <f t="shared" si="9"/>
        <v>13.43</v>
      </c>
      <c r="F322" s="13">
        <v>93.56</v>
      </c>
      <c r="G322" s="10"/>
      <c r="H322" s="10">
        <f t="shared" si="10"/>
        <v>93.56</v>
      </c>
    </row>
    <row r="323" spans="1:8" x14ac:dyDescent="0.25">
      <c r="A323" s="8" t="s">
        <v>636</v>
      </c>
      <c r="B323" s="8" t="s">
        <v>637</v>
      </c>
      <c r="C323" s="13">
        <v>25.55</v>
      </c>
      <c r="D323" s="10"/>
      <c r="E323" s="10">
        <f t="shared" si="9"/>
        <v>25.55</v>
      </c>
      <c r="F323" s="13">
        <v>159.35</v>
      </c>
      <c r="G323" s="10"/>
      <c r="H323" s="10">
        <f t="shared" si="10"/>
        <v>159.35</v>
      </c>
    </row>
    <row r="324" spans="1:8" x14ac:dyDescent="0.25">
      <c r="A324" s="6" t="s">
        <v>638</v>
      </c>
      <c r="B324" s="6" t="s">
        <v>639</v>
      </c>
      <c r="C324" s="13">
        <v>270.89999999999998</v>
      </c>
      <c r="D324" s="10"/>
      <c r="E324" s="10">
        <f t="shared" si="9"/>
        <v>270.89999999999998</v>
      </c>
      <c r="F324" s="13">
        <v>6310.76</v>
      </c>
      <c r="G324" s="10"/>
      <c r="H324" s="10">
        <f t="shared" si="10"/>
        <v>6310.76</v>
      </c>
    </row>
    <row r="325" spans="1:8" x14ac:dyDescent="0.25">
      <c r="A325" s="6" t="s">
        <v>640</v>
      </c>
      <c r="B325" s="6" t="s">
        <v>641</v>
      </c>
      <c r="C325" s="13">
        <v>22.7</v>
      </c>
      <c r="D325" s="10"/>
      <c r="E325" s="10">
        <f t="shared" si="9"/>
        <v>22.7</v>
      </c>
      <c r="F325" s="13">
        <v>123.22</v>
      </c>
      <c r="G325" s="10"/>
      <c r="H325" s="10">
        <f t="shared" si="10"/>
        <v>123.22</v>
      </c>
    </row>
    <row r="326" spans="1:8" x14ac:dyDescent="0.25">
      <c r="A326" s="6" t="s">
        <v>642</v>
      </c>
      <c r="B326" s="6" t="s">
        <v>643</v>
      </c>
      <c r="C326" s="13">
        <v>15.73</v>
      </c>
      <c r="D326" s="10"/>
      <c r="E326" s="10">
        <f t="shared" si="9"/>
        <v>15.73</v>
      </c>
      <c r="F326" s="13">
        <v>89.5</v>
      </c>
      <c r="G326" s="10"/>
      <c r="H326" s="10">
        <f t="shared" si="10"/>
        <v>89.5</v>
      </c>
    </row>
    <row r="327" spans="1:8" x14ac:dyDescent="0.25">
      <c r="A327" s="6" t="s">
        <v>644</v>
      </c>
      <c r="B327" s="6" t="s">
        <v>645</v>
      </c>
      <c r="C327" s="13">
        <v>16.09</v>
      </c>
      <c r="D327" s="10"/>
      <c r="E327" s="10">
        <f t="shared" si="9"/>
        <v>16.09</v>
      </c>
      <c r="F327" s="13">
        <v>95.21</v>
      </c>
      <c r="G327" s="10"/>
      <c r="H327" s="10">
        <f t="shared" si="10"/>
        <v>95.21</v>
      </c>
    </row>
    <row r="328" spans="1:8" x14ac:dyDescent="0.25">
      <c r="A328" s="6" t="s">
        <v>646</v>
      </c>
      <c r="B328" s="6" t="s">
        <v>647</v>
      </c>
      <c r="C328" s="13">
        <v>21.77</v>
      </c>
      <c r="D328" s="10"/>
      <c r="E328" s="10">
        <f t="shared" ref="E328:E391" si="11">C328-D328</f>
        <v>21.77</v>
      </c>
      <c r="F328" s="13">
        <v>99.64</v>
      </c>
      <c r="G328" s="10"/>
      <c r="H328" s="10">
        <f t="shared" ref="H328:H391" si="12">F328</f>
        <v>99.64</v>
      </c>
    </row>
    <row r="329" spans="1:8" x14ac:dyDescent="0.25">
      <c r="A329" s="6" t="s">
        <v>648</v>
      </c>
      <c r="B329" s="6" t="s">
        <v>649</v>
      </c>
      <c r="C329" s="13">
        <v>42.44</v>
      </c>
      <c r="D329" s="10"/>
      <c r="E329" s="10">
        <f t="shared" si="11"/>
        <v>42.44</v>
      </c>
      <c r="F329" s="13">
        <v>304.76</v>
      </c>
      <c r="G329" s="10"/>
      <c r="H329" s="10">
        <f t="shared" si="12"/>
        <v>304.76</v>
      </c>
    </row>
    <row r="330" spans="1:8" x14ac:dyDescent="0.25">
      <c r="A330" s="6" t="s">
        <v>650</v>
      </c>
      <c r="B330" s="6" t="s">
        <v>651</v>
      </c>
      <c r="C330" s="13">
        <v>444.5</v>
      </c>
      <c r="D330" s="10"/>
      <c r="E330" s="10">
        <f t="shared" si="11"/>
        <v>444.5</v>
      </c>
      <c r="F330" s="13">
        <v>6110.96</v>
      </c>
      <c r="G330" s="10"/>
      <c r="H330" s="10">
        <f t="shared" si="12"/>
        <v>6110.96</v>
      </c>
    </row>
    <row r="331" spans="1:8" x14ac:dyDescent="0.25">
      <c r="A331" s="6" t="s">
        <v>652</v>
      </c>
      <c r="B331" s="6" t="s">
        <v>653</v>
      </c>
      <c r="C331" s="13">
        <v>280.56</v>
      </c>
      <c r="D331" s="10"/>
      <c r="E331" s="10">
        <f t="shared" si="11"/>
        <v>280.56</v>
      </c>
      <c r="F331" s="13">
        <v>1512.4</v>
      </c>
      <c r="G331" s="10"/>
      <c r="H331" s="10">
        <f t="shared" si="12"/>
        <v>1512.4</v>
      </c>
    </row>
    <row r="332" spans="1:8" x14ac:dyDescent="0.25">
      <c r="A332" s="6" t="s">
        <v>654</v>
      </c>
      <c r="B332" s="6" t="s">
        <v>655</v>
      </c>
      <c r="C332" s="13">
        <v>103.8</v>
      </c>
      <c r="D332" s="10"/>
      <c r="E332" s="10">
        <f t="shared" si="11"/>
        <v>103.8</v>
      </c>
      <c r="F332" s="13">
        <v>640.46</v>
      </c>
      <c r="G332" s="10"/>
      <c r="H332" s="10">
        <f t="shared" si="12"/>
        <v>640.46</v>
      </c>
    </row>
    <row r="333" spans="1:8" x14ac:dyDescent="0.25">
      <c r="A333" s="6" t="s">
        <v>656</v>
      </c>
      <c r="B333" s="6" t="s">
        <v>657</v>
      </c>
      <c r="C333" s="13">
        <v>134.55000000000001</v>
      </c>
      <c r="D333" s="10"/>
      <c r="E333" s="10">
        <f t="shared" si="11"/>
        <v>134.55000000000001</v>
      </c>
      <c r="F333" s="13">
        <v>1962.32</v>
      </c>
      <c r="G333" s="10"/>
      <c r="H333" s="10">
        <f t="shared" si="12"/>
        <v>1962.32</v>
      </c>
    </row>
    <row r="334" spans="1:8" x14ac:dyDescent="0.25">
      <c r="A334" s="6" t="s">
        <v>658</v>
      </c>
      <c r="B334" s="6" t="s">
        <v>659</v>
      </c>
      <c r="C334" s="13">
        <v>30.28</v>
      </c>
      <c r="D334" s="10"/>
      <c r="E334" s="10">
        <f t="shared" si="11"/>
        <v>30.28</v>
      </c>
      <c r="F334" s="13">
        <v>182.68</v>
      </c>
      <c r="G334" s="10"/>
      <c r="H334" s="10">
        <f t="shared" si="12"/>
        <v>182.68</v>
      </c>
    </row>
    <row r="335" spans="1:8" x14ac:dyDescent="0.25">
      <c r="A335" s="6" t="s">
        <v>660</v>
      </c>
      <c r="B335" s="6" t="s">
        <v>661</v>
      </c>
      <c r="C335" s="13">
        <v>27.37</v>
      </c>
      <c r="D335" s="10"/>
      <c r="E335" s="10">
        <f t="shared" si="11"/>
        <v>27.37</v>
      </c>
      <c r="F335" s="13">
        <v>146.16999999999999</v>
      </c>
      <c r="G335" s="10"/>
      <c r="H335" s="10">
        <f t="shared" si="12"/>
        <v>146.16999999999999</v>
      </c>
    </row>
    <row r="336" spans="1:8" x14ac:dyDescent="0.25">
      <c r="A336" s="6" t="s">
        <v>662</v>
      </c>
      <c r="B336" s="6" t="s">
        <v>663</v>
      </c>
      <c r="C336" s="13">
        <v>80.72</v>
      </c>
      <c r="D336" s="10"/>
      <c r="E336" s="10">
        <f t="shared" si="11"/>
        <v>80.72</v>
      </c>
      <c r="F336" s="13">
        <v>544.62</v>
      </c>
      <c r="G336" s="10"/>
      <c r="H336" s="10">
        <f t="shared" si="12"/>
        <v>544.62</v>
      </c>
    </row>
    <row r="337" spans="1:8" x14ac:dyDescent="0.25">
      <c r="A337" s="6" t="s">
        <v>664</v>
      </c>
      <c r="B337" s="6" t="s">
        <v>665</v>
      </c>
      <c r="C337" s="13">
        <v>23.21</v>
      </c>
      <c r="D337" s="10"/>
      <c r="E337" s="10">
        <f t="shared" si="11"/>
        <v>23.21</v>
      </c>
      <c r="F337" s="13">
        <v>124.49</v>
      </c>
      <c r="G337" s="10"/>
      <c r="H337" s="10">
        <f t="shared" si="12"/>
        <v>124.49</v>
      </c>
    </row>
    <row r="338" spans="1:8" x14ac:dyDescent="0.25">
      <c r="A338" s="6" t="s">
        <v>666</v>
      </c>
      <c r="B338" s="6" t="s">
        <v>667</v>
      </c>
      <c r="C338" s="13">
        <v>9.0299999999999994</v>
      </c>
      <c r="D338" s="10"/>
      <c r="E338" s="10">
        <f t="shared" si="11"/>
        <v>9.0299999999999994</v>
      </c>
      <c r="F338" s="13">
        <v>47.29</v>
      </c>
      <c r="G338" s="10"/>
      <c r="H338" s="10">
        <f t="shared" si="12"/>
        <v>47.29</v>
      </c>
    </row>
    <row r="339" spans="1:8" x14ac:dyDescent="0.25">
      <c r="A339" s="6" t="s">
        <v>668</v>
      </c>
      <c r="B339" s="6" t="s">
        <v>669</v>
      </c>
      <c r="C339" s="13">
        <v>21.67</v>
      </c>
      <c r="D339" s="10"/>
      <c r="E339" s="10">
        <f t="shared" si="11"/>
        <v>21.67</v>
      </c>
      <c r="F339" s="13">
        <v>417.59</v>
      </c>
      <c r="G339" s="10"/>
      <c r="H339" s="10">
        <f t="shared" si="12"/>
        <v>417.59</v>
      </c>
    </row>
    <row r="340" spans="1:8" x14ac:dyDescent="0.25">
      <c r="A340" s="6" t="s">
        <v>670</v>
      </c>
      <c r="B340" s="6" t="s">
        <v>671</v>
      </c>
      <c r="C340" s="13">
        <v>416.84</v>
      </c>
      <c r="D340" s="10"/>
      <c r="E340" s="10">
        <f t="shared" si="11"/>
        <v>416.84</v>
      </c>
      <c r="F340" s="13">
        <v>6407.23</v>
      </c>
      <c r="G340" s="10"/>
      <c r="H340" s="10">
        <f t="shared" si="12"/>
        <v>6407.23</v>
      </c>
    </row>
    <row r="341" spans="1:8" x14ac:dyDescent="0.25">
      <c r="A341" s="6" t="s">
        <v>672</v>
      </c>
      <c r="B341" s="6" t="s">
        <v>673</v>
      </c>
      <c r="C341" s="13">
        <v>15.88</v>
      </c>
      <c r="D341" s="10"/>
      <c r="E341" s="10">
        <f t="shared" si="11"/>
        <v>15.88</v>
      </c>
      <c r="F341" s="13">
        <v>109.91</v>
      </c>
      <c r="G341" s="10"/>
      <c r="H341" s="10">
        <f t="shared" si="12"/>
        <v>109.91</v>
      </c>
    </row>
    <row r="342" spans="1:8" x14ac:dyDescent="0.25">
      <c r="A342" s="6" t="s">
        <v>674</v>
      </c>
      <c r="B342" s="6" t="s">
        <v>675</v>
      </c>
      <c r="C342" s="13">
        <v>42.06</v>
      </c>
      <c r="D342" s="10"/>
      <c r="E342" s="10">
        <f t="shared" si="11"/>
        <v>42.06</v>
      </c>
      <c r="F342" s="13">
        <v>215.13</v>
      </c>
      <c r="G342" s="10"/>
      <c r="H342" s="10">
        <f t="shared" si="12"/>
        <v>215.13</v>
      </c>
    </row>
    <row r="343" spans="1:8" x14ac:dyDescent="0.25">
      <c r="A343" s="6" t="s">
        <v>676</v>
      </c>
      <c r="B343" s="6" t="s">
        <v>677</v>
      </c>
      <c r="C343" s="13">
        <v>144.77000000000001</v>
      </c>
      <c r="D343" s="10"/>
      <c r="E343" s="10">
        <f t="shared" si="11"/>
        <v>144.77000000000001</v>
      </c>
      <c r="F343" s="13">
        <v>711.96</v>
      </c>
      <c r="G343" s="10"/>
      <c r="H343" s="10">
        <f t="shared" si="12"/>
        <v>711.96</v>
      </c>
    </row>
    <row r="344" spans="1:8" x14ac:dyDescent="0.25">
      <c r="A344" s="6" t="s">
        <v>678</v>
      </c>
      <c r="B344" s="6" t="s">
        <v>679</v>
      </c>
      <c r="C344" s="13">
        <v>49.2</v>
      </c>
      <c r="D344" s="10"/>
      <c r="E344" s="10">
        <f t="shared" si="11"/>
        <v>49.2</v>
      </c>
      <c r="F344" s="13">
        <v>1313.49</v>
      </c>
      <c r="G344" s="10"/>
      <c r="H344" s="10">
        <f t="shared" si="12"/>
        <v>1313.49</v>
      </c>
    </row>
    <row r="345" spans="1:8" x14ac:dyDescent="0.25">
      <c r="A345" s="6" t="s">
        <v>680</v>
      </c>
      <c r="B345" s="6" t="s">
        <v>681</v>
      </c>
      <c r="C345" s="13">
        <v>33.51</v>
      </c>
      <c r="D345" s="10"/>
      <c r="E345" s="10">
        <f t="shared" si="11"/>
        <v>33.51</v>
      </c>
      <c r="F345" s="13">
        <v>551.84</v>
      </c>
      <c r="G345" s="10"/>
      <c r="H345" s="10">
        <f t="shared" si="12"/>
        <v>551.84</v>
      </c>
    </row>
    <row r="346" spans="1:8" x14ac:dyDescent="0.25">
      <c r="A346" s="6" t="s">
        <v>682</v>
      </c>
      <c r="B346" s="6" t="s">
        <v>683</v>
      </c>
      <c r="C346" s="13">
        <v>28.56</v>
      </c>
      <c r="D346" s="10"/>
      <c r="E346" s="10">
        <f t="shared" si="11"/>
        <v>28.56</v>
      </c>
      <c r="F346" s="13">
        <v>221.47</v>
      </c>
      <c r="G346" s="10"/>
      <c r="H346" s="10">
        <f t="shared" si="12"/>
        <v>221.47</v>
      </c>
    </row>
    <row r="347" spans="1:8" x14ac:dyDescent="0.25">
      <c r="A347" s="6" t="s">
        <v>684</v>
      </c>
      <c r="B347" s="6" t="s">
        <v>685</v>
      </c>
      <c r="C347" s="13">
        <v>7.64</v>
      </c>
      <c r="D347" s="10"/>
      <c r="E347" s="10">
        <f t="shared" si="11"/>
        <v>7.64</v>
      </c>
      <c r="F347" s="13">
        <v>30.55</v>
      </c>
      <c r="G347" s="10"/>
      <c r="H347" s="10">
        <f t="shared" si="12"/>
        <v>30.55</v>
      </c>
    </row>
    <row r="348" spans="1:8" x14ac:dyDescent="0.25">
      <c r="A348" s="6" t="s">
        <v>686</v>
      </c>
      <c r="B348" s="6" t="s">
        <v>687</v>
      </c>
      <c r="C348" s="13">
        <v>20.89</v>
      </c>
      <c r="D348" s="10"/>
      <c r="E348" s="10">
        <f t="shared" si="11"/>
        <v>20.89</v>
      </c>
      <c r="F348" s="13">
        <v>520.4</v>
      </c>
      <c r="G348" s="10"/>
      <c r="H348" s="10">
        <f t="shared" si="12"/>
        <v>520.4</v>
      </c>
    </row>
    <row r="349" spans="1:8" x14ac:dyDescent="0.25">
      <c r="A349" s="6" t="s">
        <v>688</v>
      </c>
      <c r="B349" s="6" t="s">
        <v>689</v>
      </c>
      <c r="C349" s="13">
        <v>23.93</v>
      </c>
      <c r="D349" s="10"/>
      <c r="E349" s="10">
        <f t="shared" si="11"/>
        <v>23.93</v>
      </c>
      <c r="F349" s="13">
        <v>253.42</v>
      </c>
      <c r="G349" s="10"/>
      <c r="H349" s="10">
        <f t="shared" si="12"/>
        <v>253.42</v>
      </c>
    </row>
    <row r="350" spans="1:8" x14ac:dyDescent="0.25">
      <c r="A350" s="6" t="s">
        <v>690</v>
      </c>
      <c r="B350" s="6" t="s">
        <v>691</v>
      </c>
      <c r="C350" s="13">
        <v>43.49</v>
      </c>
      <c r="D350" s="10"/>
      <c r="E350" s="10">
        <f t="shared" si="11"/>
        <v>43.49</v>
      </c>
      <c r="F350" s="13">
        <v>356.11</v>
      </c>
      <c r="G350" s="10"/>
      <c r="H350" s="10">
        <f t="shared" si="12"/>
        <v>356.11</v>
      </c>
    </row>
    <row r="351" spans="1:8" x14ac:dyDescent="0.25">
      <c r="A351" s="6" t="s">
        <v>692</v>
      </c>
      <c r="B351" s="6" t="s">
        <v>693</v>
      </c>
      <c r="C351" s="13">
        <v>43.16</v>
      </c>
      <c r="D351" s="10"/>
      <c r="E351" s="10">
        <f t="shared" si="11"/>
        <v>43.16</v>
      </c>
      <c r="F351" s="13">
        <v>530.92999999999995</v>
      </c>
      <c r="G351" s="10"/>
      <c r="H351" s="10">
        <f t="shared" si="12"/>
        <v>530.92999999999995</v>
      </c>
    </row>
    <row r="352" spans="1:8" x14ac:dyDescent="0.25">
      <c r="A352" s="6" t="s">
        <v>694</v>
      </c>
      <c r="B352" s="6" t="s">
        <v>695</v>
      </c>
      <c r="C352" s="13">
        <v>20.89</v>
      </c>
      <c r="D352" s="10"/>
      <c r="E352" s="10">
        <f t="shared" si="11"/>
        <v>20.89</v>
      </c>
      <c r="F352" s="13">
        <v>195.48</v>
      </c>
      <c r="G352" s="10"/>
      <c r="H352" s="10">
        <f t="shared" si="12"/>
        <v>195.48</v>
      </c>
    </row>
    <row r="353" spans="1:8" x14ac:dyDescent="0.25">
      <c r="A353" s="6" t="s">
        <v>696</v>
      </c>
      <c r="B353" s="6" t="s">
        <v>697</v>
      </c>
      <c r="C353" s="13">
        <v>78.239999999999995</v>
      </c>
      <c r="D353" s="10"/>
      <c r="E353" s="10">
        <f t="shared" si="11"/>
        <v>78.239999999999995</v>
      </c>
      <c r="F353" s="13">
        <v>532.70000000000005</v>
      </c>
      <c r="G353" s="10"/>
      <c r="H353" s="10">
        <f t="shared" si="12"/>
        <v>532.70000000000005</v>
      </c>
    </row>
    <row r="354" spans="1:8" x14ac:dyDescent="0.25">
      <c r="A354" s="6" t="s">
        <v>698</v>
      </c>
      <c r="B354" s="6" t="s">
        <v>699</v>
      </c>
      <c r="C354" s="13">
        <v>117.27</v>
      </c>
      <c r="D354" s="10"/>
      <c r="E354" s="10">
        <f t="shared" si="11"/>
        <v>117.27</v>
      </c>
      <c r="F354" s="13">
        <v>1038.52</v>
      </c>
      <c r="G354" s="10"/>
      <c r="H354" s="10">
        <f t="shared" si="12"/>
        <v>1038.52</v>
      </c>
    </row>
    <row r="355" spans="1:8" x14ac:dyDescent="0.25">
      <c r="A355" s="6" t="s">
        <v>700</v>
      </c>
      <c r="B355" s="6" t="s">
        <v>701</v>
      </c>
      <c r="C355" s="13">
        <v>27.61</v>
      </c>
      <c r="D355" s="10"/>
      <c r="E355" s="10">
        <f t="shared" si="11"/>
        <v>27.61</v>
      </c>
      <c r="F355" s="13">
        <v>277.51</v>
      </c>
      <c r="G355" s="10"/>
      <c r="H355" s="10">
        <f t="shared" si="12"/>
        <v>277.51</v>
      </c>
    </row>
    <row r="356" spans="1:8" x14ac:dyDescent="0.25">
      <c r="A356" s="6" t="s">
        <v>702</v>
      </c>
      <c r="B356" s="6" t="s">
        <v>703</v>
      </c>
      <c r="C356" s="13">
        <v>34.4</v>
      </c>
      <c r="D356" s="10"/>
      <c r="E356" s="10">
        <f t="shared" si="11"/>
        <v>34.4</v>
      </c>
      <c r="F356" s="13">
        <v>2139.67</v>
      </c>
      <c r="G356" s="10"/>
      <c r="H356" s="10">
        <f t="shared" si="12"/>
        <v>2139.67</v>
      </c>
    </row>
    <row r="357" spans="1:8" x14ac:dyDescent="0.25">
      <c r="A357" s="6" t="s">
        <v>704</v>
      </c>
      <c r="B357" s="6" t="s">
        <v>705</v>
      </c>
      <c r="C357" s="13">
        <v>42.64</v>
      </c>
      <c r="D357" s="10"/>
      <c r="E357" s="10">
        <f t="shared" si="11"/>
        <v>42.64</v>
      </c>
      <c r="F357" s="13">
        <v>355.22</v>
      </c>
      <c r="G357" s="10"/>
      <c r="H357" s="10">
        <f t="shared" si="12"/>
        <v>355.22</v>
      </c>
    </row>
    <row r="358" spans="1:8" x14ac:dyDescent="0.25">
      <c r="A358" s="6" t="s">
        <v>706</v>
      </c>
      <c r="B358" s="6" t="s">
        <v>707</v>
      </c>
      <c r="C358" s="13">
        <v>108.15</v>
      </c>
      <c r="D358" s="10"/>
      <c r="E358" s="10">
        <f t="shared" si="11"/>
        <v>108.15</v>
      </c>
      <c r="F358" s="13">
        <v>626.26</v>
      </c>
      <c r="G358" s="10"/>
      <c r="H358" s="10">
        <f t="shared" si="12"/>
        <v>626.26</v>
      </c>
    </row>
    <row r="359" spans="1:8" x14ac:dyDescent="0.25">
      <c r="A359" s="6" t="s">
        <v>708</v>
      </c>
      <c r="B359" s="6" t="s">
        <v>709</v>
      </c>
      <c r="C359" s="13">
        <v>32.130000000000003</v>
      </c>
      <c r="D359" s="10"/>
      <c r="E359" s="10">
        <f t="shared" si="11"/>
        <v>32.130000000000003</v>
      </c>
      <c r="F359" s="13">
        <v>305.02</v>
      </c>
      <c r="G359" s="10"/>
      <c r="H359" s="10">
        <f t="shared" si="12"/>
        <v>305.02</v>
      </c>
    </row>
    <row r="360" spans="1:8" x14ac:dyDescent="0.25">
      <c r="A360" s="6" t="s">
        <v>710</v>
      </c>
      <c r="B360" s="6" t="s">
        <v>711</v>
      </c>
      <c r="C360" s="13">
        <v>20.98</v>
      </c>
      <c r="D360" s="10"/>
      <c r="E360" s="10">
        <f t="shared" si="11"/>
        <v>20.98</v>
      </c>
      <c r="F360" s="13">
        <v>60.47</v>
      </c>
      <c r="G360" s="10"/>
      <c r="H360" s="10">
        <f t="shared" si="12"/>
        <v>60.47</v>
      </c>
    </row>
    <row r="361" spans="1:8" x14ac:dyDescent="0.25">
      <c r="A361" s="6" t="s">
        <v>712</v>
      </c>
      <c r="B361" s="6" t="s">
        <v>713</v>
      </c>
      <c r="C361" s="13">
        <v>20.81</v>
      </c>
      <c r="D361" s="10"/>
      <c r="E361" s="10">
        <f t="shared" si="11"/>
        <v>20.81</v>
      </c>
      <c r="F361" s="13">
        <v>86.33</v>
      </c>
      <c r="G361" s="10"/>
      <c r="H361" s="10">
        <f t="shared" si="12"/>
        <v>86.33</v>
      </c>
    </row>
    <row r="362" spans="1:8" x14ac:dyDescent="0.25">
      <c r="A362" s="6" t="s">
        <v>714</v>
      </c>
      <c r="B362" s="6" t="s">
        <v>715</v>
      </c>
      <c r="C362" s="13">
        <v>21.62</v>
      </c>
      <c r="D362" s="10"/>
      <c r="E362" s="10">
        <f t="shared" si="11"/>
        <v>21.62</v>
      </c>
      <c r="F362" s="13">
        <v>276.24</v>
      </c>
      <c r="G362" s="10"/>
      <c r="H362" s="10">
        <f t="shared" si="12"/>
        <v>276.24</v>
      </c>
    </row>
    <row r="363" spans="1:8" x14ac:dyDescent="0.25">
      <c r="A363" s="6" t="s">
        <v>716</v>
      </c>
      <c r="B363" s="6" t="s">
        <v>717</v>
      </c>
      <c r="C363" s="13">
        <v>19.260000000000002</v>
      </c>
      <c r="D363" s="10"/>
      <c r="E363" s="10">
        <f t="shared" si="11"/>
        <v>19.260000000000002</v>
      </c>
      <c r="F363" s="13">
        <v>107.5</v>
      </c>
      <c r="G363" s="10"/>
      <c r="H363" s="10">
        <f t="shared" si="12"/>
        <v>107.5</v>
      </c>
    </row>
    <row r="364" spans="1:8" x14ac:dyDescent="0.25">
      <c r="A364" s="6" t="s">
        <v>718</v>
      </c>
      <c r="B364" s="6" t="s">
        <v>719</v>
      </c>
      <c r="C364" s="13">
        <v>32.299999999999997</v>
      </c>
      <c r="D364" s="10"/>
      <c r="E364" s="10">
        <f t="shared" si="11"/>
        <v>32.299999999999997</v>
      </c>
      <c r="F364" s="13">
        <v>248.22</v>
      </c>
      <c r="G364" s="10"/>
      <c r="H364" s="10">
        <f t="shared" si="12"/>
        <v>248.22</v>
      </c>
    </row>
    <row r="365" spans="1:8" x14ac:dyDescent="0.25">
      <c r="A365" s="6" t="s">
        <v>720</v>
      </c>
      <c r="B365" s="6" t="s">
        <v>721</v>
      </c>
      <c r="C365" s="13">
        <v>16.059999999999999</v>
      </c>
      <c r="D365" s="10"/>
      <c r="E365" s="10">
        <f t="shared" si="11"/>
        <v>16.059999999999999</v>
      </c>
      <c r="F365" s="13">
        <v>80.75</v>
      </c>
      <c r="G365" s="10"/>
      <c r="H365" s="10">
        <f t="shared" si="12"/>
        <v>80.75</v>
      </c>
    </row>
    <row r="366" spans="1:8" x14ac:dyDescent="0.25">
      <c r="A366" s="6" t="s">
        <v>722</v>
      </c>
      <c r="B366" s="6" t="s">
        <v>723</v>
      </c>
      <c r="C366" s="13">
        <v>55.63</v>
      </c>
      <c r="D366" s="10"/>
      <c r="E366" s="10">
        <f t="shared" si="11"/>
        <v>55.63</v>
      </c>
      <c r="F366" s="13">
        <v>504.68</v>
      </c>
      <c r="G366" s="10"/>
      <c r="H366" s="10">
        <f t="shared" si="12"/>
        <v>504.68</v>
      </c>
    </row>
    <row r="367" spans="1:8" x14ac:dyDescent="0.25">
      <c r="A367" s="6" t="s">
        <v>724</v>
      </c>
      <c r="B367" s="6" t="s">
        <v>725</v>
      </c>
      <c r="C367" s="13">
        <v>20.91</v>
      </c>
      <c r="D367" s="10"/>
      <c r="E367" s="10">
        <f t="shared" si="11"/>
        <v>20.91</v>
      </c>
      <c r="F367" s="13">
        <v>104.59</v>
      </c>
      <c r="G367" s="10"/>
      <c r="H367" s="10">
        <f t="shared" si="12"/>
        <v>104.59</v>
      </c>
    </row>
    <row r="368" spans="1:8" x14ac:dyDescent="0.25">
      <c r="A368" s="6" t="s">
        <v>726</v>
      </c>
      <c r="B368" s="6" t="s">
        <v>727</v>
      </c>
      <c r="C368" s="13">
        <v>18.34</v>
      </c>
      <c r="D368" s="10"/>
      <c r="E368" s="10">
        <f t="shared" si="11"/>
        <v>18.34</v>
      </c>
      <c r="F368" s="13">
        <v>189.53</v>
      </c>
      <c r="G368" s="10"/>
      <c r="H368" s="10">
        <f t="shared" si="12"/>
        <v>189.53</v>
      </c>
    </row>
    <row r="369" spans="1:8" x14ac:dyDescent="0.25">
      <c r="A369" s="6" t="s">
        <v>728</v>
      </c>
      <c r="B369" s="6" t="s">
        <v>729</v>
      </c>
      <c r="C369" s="13">
        <v>27.42</v>
      </c>
      <c r="D369" s="10"/>
      <c r="E369" s="10">
        <f t="shared" si="11"/>
        <v>27.42</v>
      </c>
      <c r="F369" s="13">
        <v>339.12</v>
      </c>
      <c r="G369" s="10"/>
      <c r="H369" s="10">
        <f t="shared" si="12"/>
        <v>339.12</v>
      </c>
    </row>
    <row r="370" spans="1:8" x14ac:dyDescent="0.25">
      <c r="A370" s="6" t="s">
        <v>730</v>
      </c>
      <c r="B370" s="6" t="s">
        <v>731</v>
      </c>
      <c r="C370" s="13">
        <v>172.58</v>
      </c>
      <c r="D370" s="10"/>
      <c r="E370" s="10">
        <f t="shared" si="11"/>
        <v>172.58</v>
      </c>
      <c r="F370" s="13">
        <v>2364.8200000000002</v>
      </c>
      <c r="G370" s="10"/>
      <c r="H370" s="10">
        <f t="shared" si="12"/>
        <v>2364.8200000000002</v>
      </c>
    </row>
    <row r="371" spans="1:8" x14ac:dyDescent="0.25">
      <c r="A371" s="6" t="s">
        <v>732</v>
      </c>
      <c r="B371" s="6" t="s">
        <v>733</v>
      </c>
      <c r="C371" s="13">
        <v>26.37</v>
      </c>
      <c r="D371" s="10"/>
      <c r="E371" s="10">
        <f t="shared" si="11"/>
        <v>26.37</v>
      </c>
      <c r="F371" s="13">
        <v>134.25</v>
      </c>
      <c r="G371" s="10"/>
      <c r="H371" s="10">
        <f t="shared" si="12"/>
        <v>134.25</v>
      </c>
    </row>
    <row r="372" spans="1:8" x14ac:dyDescent="0.25">
      <c r="A372" s="6" t="s">
        <v>734</v>
      </c>
      <c r="B372" s="6" t="s">
        <v>735</v>
      </c>
      <c r="C372" s="13">
        <v>95</v>
      </c>
      <c r="D372" s="10"/>
      <c r="E372" s="10">
        <f t="shared" si="11"/>
        <v>95</v>
      </c>
      <c r="F372" s="13">
        <v>466.02</v>
      </c>
      <c r="G372" s="10"/>
      <c r="H372" s="10">
        <f t="shared" si="12"/>
        <v>466.02</v>
      </c>
    </row>
    <row r="373" spans="1:8" x14ac:dyDescent="0.25">
      <c r="A373" s="6" t="s">
        <v>736</v>
      </c>
      <c r="B373" s="6" t="s">
        <v>737</v>
      </c>
      <c r="C373" s="13">
        <v>82.89</v>
      </c>
      <c r="D373" s="10"/>
      <c r="E373" s="10">
        <f t="shared" si="11"/>
        <v>82.89</v>
      </c>
      <c r="F373" s="13">
        <v>580.87</v>
      </c>
      <c r="G373" s="10"/>
      <c r="H373" s="10">
        <f t="shared" si="12"/>
        <v>580.87</v>
      </c>
    </row>
    <row r="374" spans="1:8" x14ac:dyDescent="0.25">
      <c r="A374" s="6" t="s">
        <v>738</v>
      </c>
      <c r="B374" s="6" t="s">
        <v>739</v>
      </c>
      <c r="C374" s="13">
        <v>28.87</v>
      </c>
      <c r="D374" s="10"/>
      <c r="E374" s="10">
        <f t="shared" si="11"/>
        <v>28.87</v>
      </c>
      <c r="F374" s="13">
        <v>262.04000000000002</v>
      </c>
      <c r="G374" s="10"/>
      <c r="H374" s="10">
        <f t="shared" si="12"/>
        <v>262.04000000000002</v>
      </c>
    </row>
    <row r="375" spans="1:8" x14ac:dyDescent="0.25">
      <c r="A375" s="6" t="s">
        <v>740</v>
      </c>
      <c r="B375" s="6" t="s">
        <v>741</v>
      </c>
      <c r="C375" s="13">
        <v>16.2</v>
      </c>
      <c r="D375" s="10"/>
      <c r="E375" s="10">
        <f t="shared" si="11"/>
        <v>16.2</v>
      </c>
      <c r="F375" s="13">
        <v>278.01</v>
      </c>
      <c r="G375" s="10"/>
      <c r="H375" s="10">
        <f t="shared" si="12"/>
        <v>278.01</v>
      </c>
    </row>
    <row r="376" spans="1:8" x14ac:dyDescent="0.25">
      <c r="A376" s="6" t="s">
        <v>742</v>
      </c>
      <c r="B376" s="6" t="s">
        <v>743</v>
      </c>
      <c r="C376" s="13">
        <v>11.13</v>
      </c>
      <c r="D376" s="10"/>
      <c r="E376" s="10">
        <f t="shared" si="11"/>
        <v>11.13</v>
      </c>
      <c r="F376" s="13">
        <v>83.92</v>
      </c>
      <c r="G376" s="10"/>
      <c r="H376" s="10">
        <f t="shared" si="12"/>
        <v>83.92</v>
      </c>
    </row>
    <row r="377" spans="1:8" x14ac:dyDescent="0.25">
      <c r="A377" s="6" t="s">
        <v>744</v>
      </c>
      <c r="B377" s="6" t="s">
        <v>745</v>
      </c>
      <c r="C377" s="13">
        <v>24.88</v>
      </c>
      <c r="D377" s="10"/>
      <c r="E377" s="10">
        <f t="shared" si="11"/>
        <v>24.88</v>
      </c>
      <c r="F377" s="13">
        <v>125</v>
      </c>
      <c r="G377" s="10"/>
      <c r="H377" s="10">
        <f t="shared" si="12"/>
        <v>125</v>
      </c>
    </row>
    <row r="378" spans="1:8" x14ac:dyDescent="0.25">
      <c r="A378" s="6" t="s">
        <v>746</v>
      </c>
      <c r="B378" s="6" t="s">
        <v>747</v>
      </c>
      <c r="C378" s="13">
        <v>43.54</v>
      </c>
      <c r="D378" s="10"/>
      <c r="E378" s="10">
        <f t="shared" si="11"/>
        <v>43.54</v>
      </c>
      <c r="F378" s="13">
        <v>166.83</v>
      </c>
      <c r="G378" s="10"/>
      <c r="H378" s="10">
        <f t="shared" si="12"/>
        <v>166.83</v>
      </c>
    </row>
    <row r="379" spans="1:8" x14ac:dyDescent="0.25">
      <c r="A379" s="6" t="s">
        <v>748</v>
      </c>
      <c r="B379" s="6" t="s">
        <v>749</v>
      </c>
      <c r="C379" s="13">
        <v>11.41</v>
      </c>
      <c r="D379" s="10"/>
      <c r="E379" s="10">
        <f t="shared" si="11"/>
        <v>11.41</v>
      </c>
      <c r="F379" s="13">
        <v>51.09</v>
      </c>
      <c r="G379" s="10"/>
      <c r="H379" s="10">
        <f t="shared" si="12"/>
        <v>51.09</v>
      </c>
    </row>
    <row r="380" spans="1:8" x14ac:dyDescent="0.25">
      <c r="A380" s="6" t="s">
        <v>750</v>
      </c>
      <c r="B380" s="6" t="s">
        <v>751</v>
      </c>
      <c r="C380" s="13">
        <v>39.92</v>
      </c>
      <c r="D380" s="10"/>
      <c r="E380" s="10">
        <f t="shared" si="11"/>
        <v>39.92</v>
      </c>
      <c r="F380" s="13">
        <v>208.54</v>
      </c>
      <c r="G380" s="10"/>
      <c r="H380" s="10">
        <f t="shared" si="12"/>
        <v>208.54</v>
      </c>
    </row>
    <row r="381" spans="1:8" x14ac:dyDescent="0.25">
      <c r="A381" s="6" t="s">
        <v>752</v>
      </c>
      <c r="B381" s="6" t="s">
        <v>753</v>
      </c>
      <c r="C381" s="13">
        <v>42.36</v>
      </c>
      <c r="D381" s="10"/>
      <c r="E381" s="10">
        <f t="shared" si="11"/>
        <v>42.36</v>
      </c>
      <c r="F381" s="13">
        <v>1673.4</v>
      </c>
      <c r="G381" s="10"/>
      <c r="H381" s="10">
        <f t="shared" si="12"/>
        <v>1673.4</v>
      </c>
    </row>
    <row r="382" spans="1:8" x14ac:dyDescent="0.25">
      <c r="A382" s="6" t="s">
        <v>754</v>
      </c>
      <c r="B382" s="6" t="s">
        <v>755</v>
      </c>
      <c r="C382" s="13">
        <v>9.61</v>
      </c>
      <c r="D382" s="10"/>
      <c r="E382" s="10">
        <f t="shared" si="11"/>
        <v>9.61</v>
      </c>
      <c r="F382" s="13">
        <v>46.27</v>
      </c>
      <c r="G382" s="10"/>
      <c r="H382" s="10">
        <f t="shared" si="12"/>
        <v>46.27</v>
      </c>
    </row>
    <row r="383" spans="1:8" x14ac:dyDescent="0.25">
      <c r="A383" s="6" t="s">
        <v>756</v>
      </c>
      <c r="B383" s="6" t="s">
        <v>757</v>
      </c>
      <c r="C383" s="13">
        <v>253.58</v>
      </c>
      <c r="D383" s="10"/>
      <c r="E383" s="10">
        <f t="shared" si="11"/>
        <v>253.58</v>
      </c>
      <c r="F383" s="13">
        <v>1376.75</v>
      </c>
      <c r="G383" s="10"/>
      <c r="H383" s="10">
        <f t="shared" si="12"/>
        <v>1376.75</v>
      </c>
    </row>
    <row r="384" spans="1:8" x14ac:dyDescent="0.25">
      <c r="A384" s="6" t="s">
        <v>758</v>
      </c>
      <c r="B384" s="6" t="s">
        <v>759</v>
      </c>
      <c r="C384" s="13">
        <v>56.39</v>
      </c>
      <c r="D384" s="10"/>
      <c r="E384" s="10">
        <f t="shared" si="11"/>
        <v>56.39</v>
      </c>
      <c r="F384" s="13">
        <v>471.6</v>
      </c>
      <c r="G384" s="10"/>
      <c r="H384" s="10">
        <f t="shared" si="12"/>
        <v>471.6</v>
      </c>
    </row>
    <row r="385" spans="1:8" x14ac:dyDescent="0.25">
      <c r="A385" s="6" t="s">
        <v>760</v>
      </c>
      <c r="B385" s="6" t="s">
        <v>761</v>
      </c>
      <c r="C385" s="13">
        <v>53.4</v>
      </c>
      <c r="D385" s="10"/>
      <c r="E385" s="10">
        <f t="shared" si="11"/>
        <v>53.4</v>
      </c>
      <c r="F385" s="13">
        <v>374.11</v>
      </c>
      <c r="G385" s="10"/>
      <c r="H385" s="10">
        <f t="shared" si="12"/>
        <v>374.11</v>
      </c>
    </row>
    <row r="386" spans="1:8" x14ac:dyDescent="0.25">
      <c r="A386" s="6" t="s">
        <v>762</v>
      </c>
      <c r="B386" s="6" t="s">
        <v>763</v>
      </c>
      <c r="C386" s="13">
        <v>29.23</v>
      </c>
      <c r="D386" s="10"/>
      <c r="E386" s="10">
        <f t="shared" si="11"/>
        <v>29.23</v>
      </c>
      <c r="F386" s="13">
        <v>284.22000000000003</v>
      </c>
      <c r="G386" s="10"/>
      <c r="H386" s="10">
        <f t="shared" si="12"/>
        <v>284.22000000000003</v>
      </c>
    </row>
    <row r="387" spans="1:8" x14ac:dyDescent="0.25">
      <c r="A387" s="6" t="s">
        <v>764</v>
      </c>
      <c r="B387" s="6" t="s">
        <v>765</v>
      </c>
      <c r="C387" s="13">
        <v>22.92</v>
      </c>
      <c r="D387" s="10"/>
      <c r="E387" s="10">
        <f t="shared" si="11"/>
        <v>22.92</v>
      </c>
      <c r="F387" s="13">
        <v>372.71</v>
      </c>
      <c r="G387" s="10"/>
      <c r="H387" s="10">
        <f t="shared" si="12"/>
        <v>372.71</v>
      </c>
    </row>
    <row r="388" spans="1:8" x14ac:dyDescent="0.25">
      <c r="A388" s="6" t="s">
        <v>766</v>
      </c>
      <c r="B388" s="6" t="s">
        <v>767</v>
      </c>
      <c r="C388" s="13">
        <v>32.979999999999997</v>
      </c>
      <c r="D388" s="10"/>
      <c r="E388" s="10">
        <f t="shared" si="11"/>
        <v>32.979999999999997</v>
      </c>
      <c r="F388" s="13">
        <v>149.85</v>
      </c>
      <c r="G388" s="10"/>
      <c r="H388" s="10">
        <f t="shared" si="12"/>
        <v>149.85</v>
      </c>
    </row>
    <row r="389" spans="1:8" x14ac:dyDescent="0.25">
      <c r="A389" s="6" t="s">
        <v>768</v>
      </c>
      <c r="B389" s="6" t="s">
        <v>769</v>
      </c>
      <c r="C389" s="13">
        <v>16.420000000000002</v>
      </c>
      <c r="D389" s="10"/>
      <c r="E389" s="10">
        <f t="shared" si="11"/>
        <v>16.420000000000002</v>
      </c>
      <c r="F389" s="13">
        <v>75.430000000000007</v>
      </c>
      <c r="G389" s="10"/>
      <c r="H389" s="10">
        <f t="shared" si="12"/>
        <v>75.430000000000007</v>
      </c>
    </row>
    <row r="390" spans="1:8" x14ac:dyDescent="0.25">
      <c r="A390" s="6" t="s">
        <v>770</v>
      </c>
      <c r="B390" s="6" t="s">
        <v>771</v>
      </c>
      <c r="C390" s="13">
        <v>82.04</v>
      </c>
      <c r="D390" s="10"/>
      <c r="E390" s="10">
        <f t="shared" si="11"/>
        <v>82.04</v>
      </c>
      <c r="F390" s="13">
        <v>607.75</v>
      </c>
      <c r="G390" s="10"/>
      <c r="H390" s="10">
        <f t="shared" si="12"/>
        <v>607.75</v>
      </c>
    </row>
    <row r="391" spans="1:8" x14ac:dyDescent="0.25">
      <c r="A391" s="6" t="s">
        <v>772</v>
      </c>
      <c r="B391" s="6" t="s">
        <v>773</v>
      </c>
      <c r="C391" s="13">
        <v>477.03</v>
      </c>
      <c r="D391" s="10"/>
      <c r="E391" s="10">
        <f t="shared" si="11"/>
        <v>477.03</v>
      </c>
      <c r="F391" s="13">
        <v>12728.26</v>
      </c>
      <c r="G391" s="10"/>
      <c r="H391" s="10">
        <f t="shared" si="12"/>
        <v>12728.26</v>
      </c>
    </row>
    <row r="392" spans="1:8" x14ac:dyDescent="0.25">
      <c r="A392" s="6" t="s">
        <v>774</v>
      </c>
      <c r="B392" s="6" t="s">
        <v>775</v>
      </c>
      <c r="C392" s="13">
        <v>381.03</v>
      </c>
      <c r="D392" s="10"/>
      <c r="E392" s="10">
        <f t="shared" ref="E392:E455" si="13">C392-D392</f>
        <v>381.03</v>
      </c>
      <c r="F392" s="13">
        <v>2418.6999999999998</v>
      </c>
      <c r="G392" s="10"/>
      <c r="H392" s="10">
        <f t="shared" ref="H392:H455" si="14">F392</f>
        <v>2418.6999999999998</v>
      </c>
    </row>
    <row r="393" spans="1:8" x14ac:dyDescent="0.25">
      <c r="A393" s="6" t="s">
        <v>776</v>
      </c>
      <c r="B393" s="6" t="s">
        <v>777</v>
      </c>
      <c r="C393" s="13">
        <v>30.24</v>
      </c>
      <c r="D393" s="10"/>
      <c r="E393" s="10">
        <f t="shared" si="13"/>
        <v>30.24</v>
      </c>
      <c r="F393" s="13">
        <v>366.5</v>
      </c>
      <c r="G393" s="10"/>
      <c r="H393" s="10">
        <f t="shared" si="14"/>
        <v>366.5</v>
      </c>
    </row>
    <row r="394" spans="1:8" x14ac:dyDescent="0.25">
      <c r="A394" s="6" t="s">
        <v>778</v>
      </c>
      <c r="B394" s="6" t="s">
        <v>779</v>
      </c>
      <c r="C394" s="13">
        <v>60.06</v>
      </c>
      <c r="D394" s="10"/>
      <c r="E394" s="10">
        <f t="shared" si="13"/>
        <v>60.06</v>
      </c>
      <c r="F394" s="13">
        <v>356.11</v>
      </c>
      <c r="G394" s="10"/>
      <c r="H394" s="10">
        <f t="shared" si="14"/>
        <v>356.11</v>
      </c>
    </row>
    <row r="395" spans="1:8" x14ac:dyDescent="0.25">
      <c r="A395" s="6" t="s">
        <v>780</v>
      </c>
      <c r="B395" s="6" t="s">
        <v>781</v>
      </c>
      <c r="C395" s="13">
        <v>32.46</v>
      </c>
      <c r="D395" s="10"/>
      <c r="E395" s="10">
        <f t="shared" si="13"/>
        <v>32.46</v>
      </c>
      <c r="F395" s="13">
        <v>115.11</v>
      </c>
      <c r="G395" s="10"/>
      <c r="H395" s="10">
        <f t="shared" si="14"/>
        <v>115.11</v>
      </c>
    </row>
    <row r="396" spans="1:8" x14ac:dyDescent="0.25">
      <c r="A396" s="6" t="s">
        <v>782</v>
      </c>
      <c r="B396" s="6" t="s">
        <v>783</v>
      </c>
      <c r="C396" s="13">
        <v>107.55</v>
      </c>
      <c r="D396" s="10"/>
      <c r="E396" s="10">
        <f t="shared" si="13"/>
        <v>107.55</v>
      </c>
      <c r="F396" s="13">
        <v>6384.54</v>
      </c>
      <c r="G396" s="10"/>
      <c r="H396" s="10">
        <f t="shared" si="14"/>
        <v>6384.54</v>
      </c>
    </row>
    <row r="397" spans="1:8" x14ac:dyDescent="0.25">
      <c r="A397" s="6" t="s">
        <v>784</v>
      </c>
      <c r="B397" s="6" t="s">
        <v>785</v>
      </c>
      <c r="C397" s="13">
        <v>101.94</v>
      </c>
      <c r="D397" s="10"/>
      <c r="E397" s="10">
        <f t="shared" si="13"/>
        <v>101.94</v>
      </c>
      <c r="F397" s="13">
        <v>427.86</v>
      </c>
      <c r="G397" s="10"/>
      <c r="H397" s="10">
        <f t="shared" si="14"/>
        <v>427.86</v>
      </c>
    </row>
    <row r="398" spans="1:8" x14ac:dyDescent="0.25">
      <c r="A398" s="6" t="s">
        <v>786</v>
      </c>
      <c r="B398" s="6" t="s">
        <v>787</v>
      </c>
      <c r="C398" s="13">
        <v>167.18</v>
      </c>
      <c r="D398" s="10"/>
      <c r="E398" s="10">
        <f t="shared" si="13"/>
        <v>167.18</v>
      </c>
      <c r="F398" s="13">
        <v>852.67</v>
      </c>
      <c r="G398" s="10"/>
      <c r="H398" s="10">
        <f t="shared" si="14"/>
        <v>852.67</v>
      </c>
    </row>
    <row r="399" spans="1:8" x14ac:dyDescent="0.25">
      <c r="A399" s="6" t="s">
        <v>788</v>
      </c>
      <c r="B399" s="6" t="s">
        <v>789</v>
      </c>
      <c r="C399" s="13">
        <v>58.71</v>
      </c>
      <c r="D399" s="10"/>
      <c r="E399" s="10">
        <f t="shared" si="13"/>
        <v>58.71</v>
      </c>
      <c r="F399" s="13">
        <v>529.02</v>
      </c>
      <c r="G399" s="10"/>
      <c r="H399" s="10">
        <f t="shared" si="14"/>
        <v>529.02</v>
      </c>
    </row>
    <row r="400" spans="1:8" x14ac:dyDescent="0.25">
      <c r="A400" s="6" t="s">
        <v>790</v>
      </c>
      <c r="B400" s="6" t="s">
        <v>791</v>
      </c>
      <c r="C400" s="13">
        <v>37.86</v>
      </c>
      <c r="D400" s="10"/>
      <c r="E400" s="10">
        <f t="shared" si="13"/>
        <v>37.86</v>
      </c>
      <c r="F400" s="13">
        <v>354.46</v>
      </c>
      <c r="G400" s="10"/>
      <c r="H400" s="10">
        <f t="shared" si="14"/>
        <v>354.46</v>
      </c>
    </row>
    <row r="401" spans="1:8" x14ac:dyDescent="0.25">
      <c r="A401" s="6" t="s">
        <v>792</v>
      </c>
      <c r="B401" s="6" t="s">
        <v>793</v>
      </c>
      <c r="C401" s="13">
        <v>51.99</v>
      </c>
      <c r="D401" s="10"/>
      <c r="E401" s="10">
        <f t="shared" si="13"/>
        <v>51.99</v>
      </c>
      <c r="F401" s="13">
        <v>206.51</v>
      </c>
      <c r="G401" s="10"/>
      <c r="H401" s="10">
        <f t="shared" si="14"/>
        <v>206.51</v>
      </c>
    </row>
    <row r="402" spans="1:8" x14ac:dyDescent="0.25">
      <c r="A402" s="6" t="s">
        <v>794</v>
      </c>
      <c r="B402" s="6" t="s">
        <v>795</v>
      </c>
      <c r="C402" s="13">
        <v>85.53</v>
      </c>
      <c r="D402" s="10"/>
      <c r="E402" s="10">
        <f t="shared" si="13"/>
        <v>85.53</v>
      </c>
      <c r="F402" s="13">
        <v>413.15</v>
      </c>
      <c r="G402" s="10"/>
      <c r="H402" s="10">
        <f t="shared" si="14"/>
        <v>413.15</v>
      </c>
    </row>
    <row r="403" spans="1:8" x14ac:dyDescent="0.25">
      <c r="A403" s="6" t="s">
        <v>796</v>
      </c>
      <c r="B403" s="6" t="s">
        <v>797</v>
      </c>
      <c r="C403" s="13">
        <v>387.29</v>
      </c>
      <c r="D403" s="10"/>
      <c r="E403" s="10">
        <f t="shared" si="13"/>
        <v>387.29</v>
      </c>
      <c r="F403" s="13">
        <v>5086.51</v>
      </c>
      <c r="G403" s="10"/>
      <c r="H403" s="10">
        <f t="shared" si="14"/>
        <v>5086.51</v>
      </c>
    </row>
    <row r="404" spans="1:8" x14ac:dyDescent="0.25">
      <c r="A404" s="6" t="s">
        <v>798</v>
      </c>
      <c r="B404" s="6" t="s">
        <v>799</v>
      </c>
      <c r="C404" s="13">
        <v>68.05</v>
      </c>
      <c r="D404" s="10"/>
      <c r="E404" s="10">
        <f t="shared" si="13"/>
        <v>68.05</v>
      </c>
      <c r="F404" s="13">
        <v>617.89</v>
      </c>
      <c r="G404" s="10"/>
      <c r="H404" s="10">
        <f t="shared" si="14"/>
        <v>617.89</v>
      </c>
    </row>
    <row r="405" spans="1:8" x14ac:dyDescent="0.25">
      <c r="A405" s="6" t="s">
        <v>800</v>
      </c>
      <c r="B405" s="6" t="s">
        <v>801</v>
      </c>
      <c r="C405" s="13">
        <v>210.92</v>
      </c>
      <c r="D405" s="10"/>
      <c r="E405" s="10">
        <f t="shared" si="13"/>
        <v>210.92</v>
      </c>
      <c r="F405" s="13">
        <v>5314.45</v>
      </c>
      <c r="G405" s="10"/>
      <c r="H405" s="10">
        <f t="shared" si="14"/>
        <v>5314.45</v>
      </c>
    </row>
    <row r="406" spans="1:8" x14ac:dyDescent="0.25">
      <c r="A406" s="6" t="s">
        <v>802</v>
      </c>
      <c r="B406" s="6" t="s">
        <v>803</v>
      </c>
      <c r="C406" s="13">
        <v>22.14</v>
      </c>
      <c r="D406" s="10"/>
      <c r="E406" s="10">
        <f t="shared" si="13"/>
        <v>22.14</v>
      </c>
      <c r="F406" s="13">
        <v>217.16</v>
      </c>
      <c r="G406" s="10"/>
      <c r="H406" s="10">
        <f t="shared" si="14"/>
        <v>217.16</v>
      </c>
    </row>
    <row r="407" spans="1:8" x14ac:dyDescent="0.25">
      <c r="A407" s="6" t="s">
        <v>804</v>
      </c>
      <c r="B407" s="6" t="s">
        <v>805</v>
      </c>
      <c r="C407" s="13">
        <v>179.26</v>
      </c>
      <c r="D407" s="10"/>
      <c r="E407" s="10">
        <f t="shared" si="13"/>
        <v>179.26</v>
      </c>
      <c r="F407" s="13">
        <v>3428.7</v>
      </c>
      <c r="G407" s="10"/>
      <c r="H407" s="10">
        <f t="shared" si="14"/>
        <v>3428.7</v>
      </c>
    </row>
    <row r="408" spans="1:8" x14ac:dyDescent="0.25">
      <c r="A408" s="6" t="s">
        <v>806</v>
      </c>
      <c r="B408" s="6" t="s">
        <v>807</v>
      </c>
      <c r="C408" s="13">
        <v>17.809999999999999</v>
      </c>
      <c r="D408" s="10"/>
      <c r="E408" s="10">
        <f t="shared" si="13"/>
        <v>17.809999999999999</v>
      </c>
      <c r="F408" s="13">
        <v>135.27000000000001</v>
      </c>
      <c r="G408" s="10"/>
      <c r="H408" s="10">
        <f t="shared" si="14"/>
        <v>135.27000000000001</v>
      </c>
    </row>
    <row r="409" spans="1:8" x14ac:dyDescent="0.25">
      <c r="A409" s="6" t="s">
        <v>808</v>
      </c>
      <c r="B409" s="6" t="s">
        <v>809</v>
      </c>
      <c r="C409" s="13">
        <v>17.63</v>
      </c>
      <c r="D409" s="10"/>
      <c r="E409" s="10">
        <f t="shared" si="13"/>
        <v>17.63</v>
      </c>
      <c r="F409" s="13">
        <v>475.53</v>
      </c>
      <c r="G409" s="10"/>
      <c r="H409" s="10">
        <f t="shared" si="14"/>
        <v>475.53</v>
      </c>
    </row>
    <row r="410" spans="1:8" x14ac:dyDescent="0.25">
      <c r="A410" s="6" t="s">
        <v>810</v>
      </c>
      <c r="B410" s="6" t="s">
        <v>811</v>
      </c>
      <c r="C410" s="13">
        <v>16.87</v>
      </c>
      <c r="D410" s="10"/>
      <c r="E410" s="10">
        <f t="shared" si="13"/>
        <v>16.87</v>
      </c>
      <c r="F410" s="13">
        <v>96.47</v>
      </c>
      <c r="G410" s="10"/>
      <c r="H410" s="10">
        <f t="shared" si="14"/>
        <v>96.47</v>
      </c>
    </row>
    <row r="411" spans="1:8" x14ac:dyDescent="0.25">
      <c r="A411" s="6" t="s">
        <v>812</v>
      </c>
      <c r="B411" s="6" t="s">
        <v>813</v>
      </c>
      <c r="C411" s="13">
        <v>25.82</v>
      </c>
      <c r="D411" s="10"/>
      <c r="E411" s="10">
        <f t="shared" si="13"/>
        <v>25.82</v>
      </c>
      <c r="F411" s="13">
        <v>230.09</v>
      </c>
      <c r="G411" s="10"/>
      <c r="H411" s="10">
        <f t="shared" si="14"/>
        <v>230.09</v>
      </c>
    </row>
    <row r="412" spans="1:8" x14ac:dyDescent="0.25">
      <c r="A412" s="6" t="s">
        <v>814</v>
      </c>
      <c r="B412" s="6" t="s">
        <v>815</v>
      </c>
      <c r="C412" s="13">
        <v>525.21</v>
      </c>
      <c r="D412" s="10"/>
      <c r="E412" s="10">
        <f t="shared" si="13"/>
        <v>525.21</v>
      </c>
      <c r="F412" s="13">
        <v>2721.69</v>
      </c>
      <c r="G412" s="10"/>
      <c r="H412" s="10">
        <f t="shared" si="14"/>
        <v>2721.69</v>
      </c>
    </row>
    <row r="413" spans="1:8" x14ac:dyDescent="0.25">
      <c r="A413" s="6" t="s">
        <v>816</v>
      </c>
      <c r="B413" s="6" t="s">
        <v>817</v>
      </c>
      <c r="C413" s="13">
        <v>141.05000000000001</v>
      </c>
      <c r="D413" s="10"/>
      <c r="E413" s="10">
        <f t="shared" si="13"/>
        <v>141.05000000000001</v>
      </c>
      <c r="F413" s="13">
        <v>1214.23</v>
      </c>
      <c r="G413" s="10"/>
      <c r="H413" s="10">
        <f t="shared" si="14"/>
        <v>1214.23</v>
      </c>
    </row>
    <row r="414" spans="1:8" x14ac:dyDescent="0.25">
      <c r="A414" s="6" t="s">
        <v>818</v>
      </c>
      <c r="B414" s="6" t="s">
        <v>819</v>
      </c>
      <c r="C414" s="13">
        <v>9.17</v>
      </c>
      <c r="D414" s="10"/>
      <c r="E414" s="10">
        <f t="shared" si="13"/>
        <v>9.17</v>
      </c>
      <c r="F414" s="13">
        <v>63.26</v>
      </c>
      <c r="G414" s="10"/>
      <c r="H414" s="10">
        <f t="shared" si="14"/>
        <v>63.26</v>
      </c>
    </row>
    <row r="415" spans="1:8" x14ac:dyDescent="0.25">
      <c r="A415" s="6" t="s">
        <v>820</v>
      </c>
      <c r="B415" s="6" t="s">
        <v>821</v>
      </c>
      <c r="C415" s="13">
        <v>31.5</v>
      </c>
      <c r="D415" s="10"/>
      <c r="E415" s="10">
        <f t="shared" si="13"/>
        <v>31.5</v>
      </c>
      <c r="F415" s="13">
        <v>1133.22</v>
      </c>
      <c r="G415" s="10"/>
      <c r="H415" s="10">
        <f t="shared" si="14"/>
        <v>1133.22</v>
      </c>
    </row>
    <row r="416" spans="1:8" x14ac:dyDescent="0.25">
      <c r="A416" s="6" t="s">
        <v>822</v>
      </c>
      <c r="B416" s="6" t="s">
        <v>823</v>
      </c>
      <c r="C416" s="13">
        <v>34.11</v>
      </c>
      <c r="D416" s="10"/>
      <c r="E416" s="10">
        <f t="shared" si="13"/>
        <v>34.11</v>
      </c>
      <c r="F416" s="13">
        <v>433.31</v>
      </c>
      <c r="G416" s="10"/>
      <c r="H416" s="10">
        <f t="shared" si="14"/>
        <v>433.31</v>
      </c>
    </row>
    <row r="417" spans="1:8" x14ac:dyDescent="0.25">
      <c r="A417" s="6" t="s">
        <v>824</v>
      </c>
      <c r="B417" s="6" t="s">
        <v>825</v>
      </c>
      <c r="C417" s="13">
        <v>10.37</v>
      </c>
      <c r="D417" s="10"/>
      <c r="E417" s="10">
        <f t="shared" si="13"/>
        <v>10.37</v>
      </c>
      <c r="F417" s="13">
        <v>115.11</v>
      </c>
      <c r="G417" s="10"/>
      <c r="H417" s="10">
        <f t="shared" si="14"/>
        <v>115.11</v>
      </c>
    </row>
    <row r="418" spans="1:8" x14ac:dyDescent="0.25">
      <c r="A418" s="6" t="s">
        <v>826</v>
      </c>
      <c r="B418" s="6" t="s">
        <v>827</v>
      </c>
      <c r="C418" s="13">
        <v>74.22</v>
      </c>
      <c r="D418" s="10"/>
      <c r="E418" s="10">
        <f t="shared" si="13"/>
        <v>74.22</v>
      </c>
      <c r="F418" s="13">
        <v>402.88</v>
      </c>
      <c r="G418" s="10"/>
      <c r="H418" s="10">
        <f t="shared" si="14"/>
        <v>402.88</v>
      </c>
    </row>
    <row r="419" spans="1:8" x14ac:dyDescent="0.25">
      <c r="A419" s="6" t="s">
        <v>828</v>
      </c>
      <c r="B419" s="6" t="s">
        <v>829</v>
      </c>
      <c r="C419" s="13">
        <v>244.41</v>
      </c>
      <c r="D419" s="10"/>
      <c r="E419" s="10">
        <f t="shared" si="13"/>
        <v>244.41</v>
      </c>
      <c r="F419" s="13">
        <v>6447.93</v>
      </c>
      <c r="G419" s="10"/>
      <c r="H419" s="10">
        <f t="shared" si="14"/>
        <v>6447.93</v>
      </c>
    </row>
    <row r="420" spans="1:8" x14ac:dyDescent="0.25">
      <c r="A420" s="6" t="s">
        <v>830</v>
      </c>
      <c r="B420" s="6" t="s">
        <v>831</v>
      </c>
      <c r="C420" s="13">
        <v>120.19</v>
      </c>
      <c r="D420" s="10"/>
      <c r="E420" s="10">
        <f t="shared" si="13"/>
        <v>120.19</v>
      </c>
      <c r="F420" s="13">
        <v>1520.64</v>
      </c>
      <c r="G420" s="10"/>
      <c r="H420" s="10">
        <f t="shared" si="14"/>
        <v>1520.64</v>
      </c>
    </row>
    <row r="421" spans="1:8" x14ac:dyDescent="0.25">
      <c r="A421" s="6" t="s">
        <v>832</v>
      </c>
      <c r="B421" s="6" t="s">
        <v>833</v>
      </c>
      <c r="C421" s="13">
        <v>58.59</v>
      </c>
      <c r="D421" s="10"/>
      <c r="E421" s="10">
        <f t="shared" si="13"/>
        <v>58.59</v>
      </c>
      <c r="F421" s="13">
        <v>618.4</v>
      </c>
      <c r="G421" s="10"/>
      <c r="H421" s="10">
        <f t="shared" si="14"/>
        <v>618.4</v>
      </c>
    </row>
    <row r="422" spans="1:8" x14ac:dyDescent="0.25">
      <c r="A422" s="6" t="s">
        <v>834</v>
      </c>
      <c r="B422" s="6" t="s">
        <v>835</v>
      </c>
      <c r="C422" s="13">
        <v>13.51</v>
      </c>
      <c r="D422" s="10"/>
      <c r="E422" s="10">
        <f t="shared" si="13"/>
        <v>13.51</v>
      </c>
      <c r="F422" s="13">
        <v>58.44</v>
      </c>
      <c r="G422" s="10"/>
      <c r="H422" s="10">
        <f t="shared" si="14"/>
        <v>58.44</v>
      </c>
    </row>
    <row r="423" spans="1:8" x14ac:dyDescent="0.25">
      <c r="A423" s="6" t="s">
        <v>836</v>
      </c>
      <c r="B423" s="6" t="s">
        <v>837</v>
      </c>
      <c r="C423" s="13">
        <v>132.44</v>
      </c>
      <c r="D423" s="10"/>
      <c r="E423" s="10">
        <f t="shared" si="13"/>
        <v>132.44</v>
      </c>
      <c r="F423" s="13">
        <v>1227.42</v>
      </c>
      <c r="G423" s="10"/>
      <c r="H423" s="10">
        <f t="shared" si="14"/>
        <v>1227.42</v>
      </c>
    </row>
    <row r="424" spans="1:8" x14ac:dyDescent="0.25">
      <c r="A424" s="6" t="s">
        <v>838</v>
      </c>
      <c r="B424" s="6" t="s">
        <v>839</v>
      </c>
      <c r="C424" s="13">
        <v>97.9</v>
      </c>
      <c r="D424" s="10"/>
      <c r="E424" s="10">
        <f t="shared" si="13"/>
        <v>97.9</v>
      </c>
      <c r="F424" s="13">
        <v>1487.68</v>
      </c>
      <c r="G424" s="10"/>
      <c r="H424" s="10">
        <f t="shared" si="14"/>
        <v>1487.68</v>
      </c>
    </row>
    <row r="425" spans="1:8" x14ac:dyDescent="0.25">
      <c r="A425" s="6" t="s">
        <v>840</v>
      </c>
      <c r="B425" s="6" t="s">
        <v>841</v>
      </c>
      <c r="C425" s="13">
        <v>10.75</v>
      </c>
      <c r="D425" s="10"/>
      <c r="E425" s="10">
        <f t="shared" si="13"/>
        <v>10.75</v>
      </c>
      <c r="F425" s="13">
        <v>75.05</v>
      </c>
      <c r="G425" s="10"/>
      <c r="H425" s="10">
        <f t="shared" si="14"/>
        <v>75.05</v>
      </c>
    </row>
    <row r="426" spans="1:8" x14ac:dyDescent="0.25">
      <c r="A426" s="6" t="s">
        <v>842</v>
      </c>
      <c r="B426" s="6" t="s">
        <v>843</v>
      </c>
      <c r="C426" s="13">
        <v>38.549999999999997</v>
      </c>
      <c r="D426" s="10"/>
      <c r="E426" s="10">
        <f t="shared" si="13"/>
        <v>38.549999999999997</v>
      </c>
      <c r="F426" s="13">
        <v>212.85</v>
      </c>
      <c r="G426" s="10"/>
      <c r="H426" s="10">
        <f t="shared" si="14"/>
        <v>212.85</v>
      </c>
    </row>
    <row r="427" spans="1:8" x14ac:dyDescent="0.25">
      <c r="A427" s="6" t="s">
        <v>844</v>
      </c>
      <c r="B427" s="6" t="s">
        <v>845</v>
      </c>
      <c r="C427" s="13">
        <v>37.83</v>
      </c>
      <c r="D427" s="10"/>
      <c r="E427" s="10">
        <f t="shared" si="13"/>
        <v>37.83</v>
      </c>
      <c r="F427" s="13">
        <v>594.57000000000005</v>
      </c>
      <c r="G427" s="10"/>
      <c r="H427" s="10">
        <f t="shared" si="14"/>
        <v>594.57000000000005</v>
      </c>
    </row>
    <row r="428" spans="1:8" x14ac:dyDescent="0.25">
      <c r="A428" s="6" t="s">
        <v>846</v>
      </c>
      <c r="B428" s="6" t="s">
        <v>847</v>
      </c>
      <c r="C428" s="13">
        <v>13.43</v>
      </c>
      <c r="D428" s="10"/>
      <c r="E428" s="10">
        <f t="shared" si="13"/>
        <v>13.43</v>
      </c>
      <c r="F428" s="13">
        <v>76.44</v>
      </c>
      <c r="G428" s="10"/>
      <c r="H428" s="10">
        <f t="shared" si="14"/>
        <v>76.44</v>
      </c>
    </row>
    <row r="429" spans="1:8" x14ac:dyDescent="0.25">
      <c r="A429" s="6" t="s">
        <v>848</v>
      </c>
      <c r="B429" s="6" t="s">
        <v>849</v>
      </c>
      <c r="C429" s="13">
        <v>14.32</v>
      </c>
      <c r="D429" s="10"/>
      <c r="E429" s="10">
        <f t="shared" si="13"/>
        <v>14.32</v>
      </c>
      <c r="F429" s="13">
        <v>57.43</v>
      </c>
      <c r="G429" s="10"/>
      <c r="H429" s="10">
        <f t="shared" si="14"/>
        <v>57.43</v>
      </c>
    </row>
    <row r="430" spans="1:8" x14ac:dyDescent="0.25">
      <c r="A430" s="6" t="s">
        <v>850</v>
      </c>
      <c r="B430" s="6" t="s">
        <v>851</v>
      </c>
      <c r="C430" s="13">
        <v>81.260000000000005</v>
      </c>
      <c r="D430" s="10"/>
      <c r="E430" s="10">
        <f t="shared" si="13"/>
        <v>81.260000000000005</v>
      </c>
      <c r="F430" s="13">
        <v>480.85</v>
      </c>
      <c r="G430" s="10"/>
      <c r="H430" s="10">
        <f t="shared" si="14"/>
        <v>480.85</v>
      </c>
    </row>
    <row r="431" spans="1:8" x14ac:dyDescent="0.25">
      <c r="A431" s="6" t="s">
        <v>852</v>
      </c>
      <c r="B431" s="6" t="s">
        <v>853</v>
      </c>
      <c r="C431" s="13">
        <v>43.76</v>
      </c>
      <c r="D431" s="10"/>
      <c r="E431" s="10">
        <f t="shared" si="13"/>
        <v>43.76</v>
      </c>
      <c r="F431" s="13">
        <v>260.89999999999998</v>
      </c>
      <c r="G431" s="10"/>
      <c r="H431" s="10">
        <f t="shared" si="14"/>
        <v>260.89999999999998</v>
      </c>
    </row>
    <row r="432" spans="1:8" x14ac:dyDescent="0.25">
      <c r="A432" s="6" t="s">
        <v>854</v>
      </c>
      <c r="B432" s="6" t="s">
        <v>855</v>
      </c>
      <c r="C432" s="13">
        <v>205.07</v>
      </c>
      <c r="D432" s="10"/>
      <c r="E432" s="10">
        <f t="shared" si="13"/>
        <v>205.07</v>
      </c>
      <c r="F432" s="13">
        <v>1136.77</v>
      </c>
      <c r="G432" s="10"/>
      <c r="H432" s="10">
        <f t="shared" si="14"/>
        <v>1136.77</v>
      </c>
    </row>
    <row r="433" spans="1:8" x14ac:dyDescent="0.25">
      <c r="A433" s="6" t="s">
        <v>856</v>
      </c>
      <c r="B433" s="6" t="s">
        <v>857</v>
      </c>
      <c r="C433" s="13">
        <v>147.38</v>
      </c>
      <c r="D433" s="10"/>
      <c r="E433" s="10">
        <f t="shared" si="13"/>
        <v>147.38</v>
      </c>
      <c r="F433" s="13">
        <v>2117.87</v>
      </c>
      <c r="G433" s="10"/>
      <c r="H433" s="10">
        <f t="shared" si="14"/>
        <v>2117.87</v>
      </c>
    </row>
    <row r="434" spans="1:8" x14ac:dyDescent="0.25">
      <c r="A434" s="6" t="s">
        <v>858</v>
      </c>
      <c r="B434" s="6" t="s">
        <v>859</v>
      </c>
      <c r="C434" s="13">
        <v>35.43</v>
      </c>
      <c r="D434" s="10"/>
      <c r="E434" s="10">
        <f t="shared" si="13"/>
        <v>35.43</v>
      </c>
      <c r="F434" s="13">
        <v>281.94</v>
      </c>
      <c r="G434" s="10"/>
      <c r="H434" s="10">
        <f t="shared" si="14"/>
        <v>281.94</v>
      </c>
    </row>
    <row r="435" spans="1:8" x14ac:dyDescent="0.25">
      <c r="A435" s="6" t="s">
        <v>860</v>
      </c>
      <c r="B435" s="6" t="s">
        <v>861</v>
      </c>
      <c r="C435" s="13">
        <v>30.18</v>
      </c>
      <c r="D435" s="10"/>
      <c r="E435" s="10">
        <f t="shared" si="13"/>
        <v>30.18</v>
      </c>
      <c r="F435" s="13">
        <v>192.19</v>
      </c>
      <c r="G435" s="10"/>
      <c r="H435" s="10">
        <f t="shared" si="14"/>
        <v>192.19</v>
      </c>
    </row>
    <row r="436" spans="1:8" x14ac:dyDescent="0.25">
      <c r="A436" s="6" t="s">
        <v>862</v>
      </c>
      <c r="B436" s="6" t="s">
        <v>863</v>
      </c>
      <c r="C436" s="13">
        <v>14.58</v>
      </c>
      <c r="D436" s="10"/>
      <c r="E436" s="10">
        <f t="shared" si="13"/>
        <v>14.58</v>
      </c>
      <c r="F436" s="13">
        <v>40.19</v>
      </c>
      <c r="G436" s="10"/>
      <c r="H436" s="10">
        <f t="shared" si="14"/>
        <v>40.19</v>
      </c>
    </row>
    <row r="437" spans="1:8" x14ac:dyDescent="0.25">
      <c r="A437" s="6" t="s">
        <v>864</v>
      </c>
      <c r="B437" s="6" t="s">
        <v>865</v>
      </c>
      <c r="C437" s="13">
        <v>18.21</v>
      </c>
      <c r="D437" s="10"/>
      <c r="E437" s="10">
        <f t="shared" si="13"/>
        <v>18.21</v>
      </c>
      <c r="F437" s="13">
        <v>231.99</v>
      </c>
      <c r="G437" s="10"/>
      <c r="H437" s="10">
        <f t="shared" si="14"/>
        <v>231.99</v>
      </c>
    </row>
    <row r="438" spans="1:8" x14ac:dyDescent="0.25">
      <c r="A438" s="6" t="s">
        <v>866</v>
      </c>
      <c r="B438" s="6" t="s">
        <v>867</v>
      </c>
      <c r="C438" s="13">
        <v>20.92</v>
      </c>
      <c r="D438" s="10"/>
      <c r="E438" s="10">
        <f t="shared" si="13"/>
        <v>20.92</v>
      </c>
      <c r="F438" s="13">
        <v>114.48</v>
      </c>
      <c r="G438" s="10"/>
      <c r="H438" s="10">
        <f t="shared" si="14"/>
        <v>114.48</v>
      </c>
    </row>
    <row r="439" spans="1:8" x14ac:dyDescent="0.25">
      <c r="A439" s="6" t="s">
        <v>868</v>
      </c>
      <c r="B439" s="6" t="s">
        <v>869</v>
      </c>
      <c r="C439" s="13">
        <v>54.73</v>
      </c>
      <c r="D439" s="10"/>
      <c r="E439" s="10">
        <f t="shared" si="13"/>
        <v>54.73</v>
      </c>
      <c r="F439" s="13">
        <v>341.53</v>
      </c>
      <c r="G439" s="10"/>
      <c r="H439" s="10">
        <f t="shared" si="14"/>
        <v>341.53</v>
      </c>
    </row>
    <row r="440" spans="1:8" x14ac:dyDescent="0.25">
      <c r="A440" s="6" t="s">
        <v>870</v>
      </c>
      <c r="B440" s="6" t="s">
        <v>871</v>
      </c>
      <c r="C440" s="13">
        <v>68.319999999999993</v>
      </c>
      <c r="D440" s="10"/>
      <c r="E440" s="10">
        <f t="shared" si="13"/>
        <v>68.319999999999993</v>
      </c>
      <c r="F440" s="13">
        <v>505.19</v>
      </c>
      <c r="G440" s="10"/>
      <c r="H440" s="10">
        <f t="shared" si="14"/>
        <v>505.19</v>
      </c>
    </row>
    <row r="441" spans="1:8" x14ac:dyDescent="0.25">
      <c r="A441" s="6" t="s">
        <v>872</v>
      </c>
      <c r="B441" s="6" t="s">
        <v>873</v>
      </c>
      <c r="C441" s="13">
        <v>86.71</v>
      </c>
      <c r="D441" s="10"/>
      <c r="E441" s="10">
        <f t="shared" si="13"/>
        <v>86.71</v>
      </c>
      <c r="F441" s="13">
        <v>453.34</v>
      </c>
      <c r="G441" s="10"/>
      <c r="H441" s="10">
        <f t="shared" si="14"/>
        <v>453.34</v>
      </c>
    </row>
    <row r="442" spans="1:8" x14ac:dyDescent="0.25">
      <c r="A442" s="6" t="s">
        <v>874</v>
      </c>
      <c r="B442" s="6" t="s">
        <v>875</v>
      </c>
      <c r="C442" s="13">
        <v>24.58</v>
      </c>
      <c r="D442" s="10"/>
      <c r="E442" s="10">
        <f t="shared" si="13"/>
        <v>24.58</v>
      </c>
      <c r="F442" s="13">
        <v>113.59</v>
      </c>
      <c r="G442" s="10"/>
      <c r="H442" s="10">
        <f t="shared" si="14"/>
        <v>113.59</v>
      </c>
    </row>
    <row r="443" spans="1:8" x14ac:dyDescent="0.25">
      <c r="A443" s="6" t="s">
        <v>876</v>
      </c>
      <c r="B443" s="6" t="s">
        <v>877</v>
      </c>
      <c r="C443" s="13">
        <v>234.25</v>
      </c>
      <c r="D443" s="10"/>
      <c r="E443" s="10">
        <f t="shared" si="13"/>
        <v>234.25</v>
      </c>
      <c r="F443" s="13">
        <v>1223.74</v>
      </c>
      <c r="G443" s="10"/>
      <c r="H443" s="10">
        <f t="shared" si="14"/>
        <v>1223.74</v>
      </c>
    </row>
    <row r="444" spans="1:8" x14ac:dyDescent="0.25">
      <c r="A444" s="6" t="s">
        <v>878</v>
      </c>
      <c r="B444" s="6" t="s">
        <v>879</v>
      </c>
      <c r="C444" s="13">
        <v>34.369999999999997</v>
      </c>
      <c r="D444" s="10"/>
      <c r="E444" s="10">
        <f t="shared" si="13"/>
        <v>34.369999999999997</v>
      </c>
      <c r="F444" s="13">
        <v>233.14</v>
      </c>
      <c r="G444" s="10"/>
      <c r="H444" s="10">
        <f t="shared" si="14"/>
        <v>233.14</v>
      </c>
    </row>
    <row r="445" spans="1:8" x14ac:dyDescent="0.25">
      <c r="A445" s="6" t="s">
        <v>880</v>
      </c>
      <c r="B445" s="6" t="s">
        <v>881</v>
      </c>
      <c r="C445" s="13">
        <v>325.93</v>
      </c>
      <c r="D445" s="10"/>
      <c r="E445" s="10">
        <f t="shared" si="13"/>
        <v>325.93</v>
      </c>
      <c r="F445" s="13">
        <v>3213.31</v>
      </c>
      <c r="G445" s="10"/>
      <c r="H445" s="10">
        <f t="shared" si="14"/>
        <v>3213.31</v>
      </c>
    </row>
    <row r="446" spans="1:8" x14ac:dyDescent="0.25">
      <c r="A446" s="6" t="s">
        <v>882</v>
      </c>
      <c r="B446" s="6" t="s">
        <v>883</v>
      </c>
      <c r="C446" s="13">
        <v>15.85</v>
      </c>
      <c r="D446" s="10"/>
      <c r="E446" s="10">
        <f t="shared" si="13"/>
        <v>15.85</v>
      </c>
      <c r="F446" s="13">
        <v>102.94</v>
      </c>
      <c r="G446" s="10"/>
      <c r="H446" s="10">
        <f t="shared" si="14"/>
        <v>102.94</v>
      </c>
    </row>
    <row r="447" spans="1:8" x14ac:dyDescent="0.25">
      <c r="A447" s="6" t="s">
        <v>884</v>
      </c>
      <c r="B447" s="6" t="s">
        <v>885</v>
      </c>
      <c r="C447" s="13">
        <v>102.78</v>
      </c>
      <c r="D447" s="10"/>
      <c r="E447" s="10">
        <f t="shared" si="13"/>
        <v>102.78</v>
      </c>
      <c r="F447" s="13">
        <v>1170.6199999999999</v>
      </c>
      <c r="G447" s="10"/>
      <c r="H447" s="10">
        <f t="shared" si="14"/>
        <v>1170.6199999999999</v>
      </c>
    </row>
    <row r="448" spans="1:8" x14ac:dyDescent="0.25">
      <c r="A448" s="6" t="s">
        <v>886</v>
      </c>
      <c r="B448" s="6" t="s">
        <v>887</v>
      </c>
      <c r="C448" s="13">
        <v>20.59</v>
      </c>
      <c r="D448" s="10"/>
      <c r="E448" s="10">
        <f t="shared" si="13"/>
        <v>20.59</v>
      </c>
      <c r="F448" s="13">
        <v>31.69</v>
      </c>
      <c r="G448" s="10"/>
      <c r="H448" s="10">
        <f t="shared" si="14"/>
        <v>31.69</v>
      </c>
    </row>
    <row r="449" spans="1:8" x14ac:dyDescent="0.25">
      <c r="A449" s="6" t="s">
        <v>888</v>
      </c>
      <c r="B449" s="6" t="s">
        <v>889</v>
      </c>
      <c r="C449" s="13">
        <v>26.68</v>
      </c>
      <c r="D449" s="10"/>
      <c r="E449" s="10">
        <f t="shared" si="13"/>
        <v>26.68</v>
      </c>
      <c r="F449" s="13">
        <v>55.02</v>
      </c>
      <c r="G449" s="10"/>
      <c r="H449" s="10">
        <f t="shared" si="14"/>
        <v>55.02</v>
      </c>
    </row>
    <row r="450" spans="1:8" x14ac:dyDescent="0.25">
      <c r="A450" s="6" t="s">
        <v>890</v>
      </c>
      <c r="B450" s="6" t="s">
        <v>891</v>
      </c>
      <c r="C450" s="13">
        <v>14.79</v>
      </c>
      <c r="D450" s="10"/>
      <c r="E450" s="10">
        <f t="shared" si="13"/>
        <v>14.79</v>
      </c>
      <c r="F450" s="13">
        <v>60.98</v>
      </c>
      <c r="G450" s="10"/>
      <c r="H450" s="10">
        <f t="shared" si="14"/>
        <v>60.98</v>
      </c>
    </row>
    <row r="451" spans="1:8" x14ac:dyDescent="0.25">
      <c r="A451" s="6" t="s">
        <v>892</v>
      </c>
      <c r="B451" s="6" t="s">
        <v>893</v>
      </c>
      <c r="C451" s="13">
        <v>31.48</v>
      </c>
      <c r="D451" s="10"/>
      <c r="E451" s="10">
        <f t="shared" si="13"/>
        <v>31.48</v>
      </c>
      <c r="F451" s="13">
        <v>215.39</v>
      </c>
      <c r="G451" s="10"/>
      <c r="H451" s="10">
        <f t="shared" si="14"/>
        <v>215.39</v>
      </c>
    </row>
    <row r="452" spans="1:8" x14ac:dyDescent="0.25">
      <c r="A452" s="6" t="s">
        <v>894</v>
      </c>
      <c r="B452" s="6" t="s">
        <v>895</v>
      </c>
      <c r="C452" s="13">
        <v>99.96</v>
      </c>
      <c r="D452" s="10"/>
      <c r="E452" s="10">
        <f t="shared" si="13"/>
        <v>99.96</v>
      </c>
      <c r="F452" s="13">
        <v>761.65</v>
      </c>
      <c r="G452" s="10"/>
      <c r="H452" s="10">
        <f t="shared" si="14"/>
        <v>761.65</v>
      </c>
    </row>
    <row r="453" spans="1:8" x14ac:dyDescent="0.25">
      <c r="A453" s="6" t="s">
        <v>896</v>
      </c>
      <c r="B453" s="6" t="s">
        <v>897</v>
      </c>
      <c r="C453" s="13">
        <v>189.1</v>
      </c>
      <c r="D453" s="10"/>
      <c r="E453" s="10">
        <f t="shared" si="13"/>
        <v>189.1</v>
      </c>
      <c r="F453" s="13">
        <v>2167.8200000000002</v>
      </c>
      <c r="G453" s="10"/>
      <c r="H453" s="10">
        <f t="shared" si="14"/>
        <v>2167.8200000000002</v>
      </c>
    </row>
    <row r="454" spans="1:8" x14ac:dyDescent="0.25">
      <c r="A454" s="6" t="s">
        <v>898</v>
      </c>
      <c r="B454" s="6" t="s">
        <v>899</v>
      </c>
      <c r="C454" s="13">
        <v>44.88</v>
      </c>
      <c r="D454" s="10"/>
      <c r="E454" s="10">
        <f t="shared" si="13"/>
        <v>44.88</v>
      </c>
      <c r="F454" s="13">
        <v>313</v>
      </c>
      <c r="G454" s="10"/>
      <c r="H454" s="10">
        <f t="shared" si="14"/>
        <v>313</v>
      </c>
    </row>
    <row r="455" spans="1:8" x14ac:dyDescent="0.25">
      <c r="A455" s="6" t="s">
        <v>900</v>
      </c>
      <c r="B455" s="6" t="s">
        <v>901</v>
      </c>
      <c r="C455" s="13">
        <v>40.950000000000003</v>
      </c>
      <c r="D455" s="10"/>
      <c r="E455" s="10">
        <f t="shared" si="13"/>
        <v>40.950000000000003</v>
      </c>
      <c r="F455" s="13">
        <v>417.59</v>
      </c>
      <c r="G455" s="10"/>
      <c r="H455" s="10">
        <f t="shared" si="14"/>
        <v>417.59</v>
      </c>
    </row>
    <row r="456" spans="1:8" x14ac:dyDescent="0.25">
      <c r="A456" s="6" t="s">
        <v>902</v>
      </c>
      <c r="B456" s="6" t="s">
        <v>903</v>
      </c>
      <c r="C456" s="13">
        <v>415.52</v>
      </c>
      <c r="D456" s="10"/>
      <c r="E456" s="10">
        <f t="shared" ref="E456:E519" si="15">C456-D456</f>
        <v>415.52</v>
      </c>
      <c r="F456" s="13">
        <v>1756.44</v>
      </c>
      <c r="G456" s="10"/>
      <c r="H456" s="10">
        <f t="shared" ref="H456:H519" si="16">F456</f>
        <v>1756.44</v>
      </c>
    </row>
    <row r="457" spans="1:8" x14ac:dyDescent="0.25">
      <c r="A457" s="6" t="s">
        <v>904</v>
      </c>
      <c r="B457" s="6" t="s">
        <v>905</v>
      </c>
      <c r="C457" s="13">
        <v>25.96</v>
      </c>
      <c r="D457" s="10"/>
      <c r="E457" s="10">
        <f t="shared" si="15"/>
        <v>25.96</v>
      </c>
      <c r="F457" s="13">
        <v>129.18</v>
      </c>
      <c r="G457" s="10"/>
      <c r="H457" s="10">
        <f t="shared" si="16"/>
        <v>129.18</v>
      </c>
    </row>
    <row r="458" spans="1:8" x14ac:dyDescent="0.25">
      <c r="A458" s="6" t="s">
        <v>906</v>
      </c>
      <c r="B458" s="6" t="s">
        <v>907</v>
      </c>
      <c r="C458" s="13">
        <v>76.2</v>
      </c>
      <c r="D458" s="10"/>
      <c r="E458" s="10">
        <f t="shared" si="15"/>
        <v>76.2</v>
      </c>
      <c r="F458" s="13">
        <v>560.46</v>
      </c>
      <c r="G458" s="10"/>
      <c r="H458" s="10">
        <f t="shared" si="16"/>
        <v>560.46</v>
      </c>
    </row>
    <row r="459" spans="1:8" x14ac:dyDescent="0.25">
      <c r="A459" s="6" t="s">
        <v>908</v>
      </c>
      <c r="B459" s="6" t="s">
        <v>909</v>
      </c>
      <c r="C459" s="13">
        <v>36.979999999999997</v>
      </c>
      <c r="D459" s="10"/>
      <c r="E459" s="10">
        <f t="shared" si="15"/>
        <v>36.979999999999997</v>
      </c>
      <c r="F459" s="13">
        <v>496.7</v>
      </c>
      <c r="G459" s="10"/>
      <c r="H459" s="10">
        <f t="shared" si="16"/>
        <v>496.7</v>
      </c>
    </row>
    <row r="460" spans="1:8" x14ac:dyDescent="0.25">
      <c r="A460" s="6" t="s">
        <v>910</v>
      </c>
      <c r="B460" s="6" t="s">
        <v>911</v>
      </c>
      <c r="C460" s="13">
        <v>79.989999999999995</v>
      </c>
      <c r="D460" s="10"/>
      <c r="E460" s="10">
        <f t="shared" si="15"/>
        <v>79.989999999999995</v>
      </c>
      <c r="F460" s="13">
        <v>450.8</v>
      </c>
      <c r="G460" s="10"/>
      <c r="H460" s="10">
        <f t="shared" si="16"/>
        <v>450.8</v>
      </c>
    </row>
    <row r="461" spans="1:8" x14ac:dyDescent="0.25">
      <c r="A461" s="6" t="s">
        <v>912</v>
      </c>
      <c r="B461" s="6" t="s">
        <v>913</v>
      </c>
      <c r="C461" s="13">
        <v>42.72</v>
      </c>
      <c r="D461" s="10"/>
      <c r="E461" s="10">
        <f t="shared" si="15"/>
        <v>42.72</v>
      </c>
      <c r="F461" s="13">
        <v>368.15</v>
      </c>
      <c r="G461" s="10"/>
      <c r="H461" s="10">
        <f t="shared" si="16"/>
        <v>368.15</v>
      </c>
    </row>
    <row r="462" spans="1:8" x14ac:dyDescent="0.25">
      <c r="A462" s="6" t="s">
        <v>914</v>
      </c>
      <c r="B462" s="6" t="s">
        <v>915</v>
      </c>
      <c r="C462" s="13">
        <v>22.57</v>
      </c>
      <c r="D462" s="10"/>
      <c r="E462" s="10">
        <f t="shared" si="15"/>
        <v>22.57</v>
      </c>
      <c r="F462" s="13">
        <v>211.33</v>
      </c>
      <c r="G462" s="10"/>
      <c r="H462" s="10">
        <f t="shared" si="16"/>
        <v>211.33</v>
      </c>
    </row>
    <row r="463" spans="1:8" x14ac:dyDescent="0.25">
      <c r="A463" s="6" t="s">
        <v>916</v>
      </c>
      <c r="B463" s="6" t="s">
        <v>917</v>
      </c>
      <c r="C463" s="13">
        <v>109.5</v>
      </c>
      <c r="D463" s="10"/>
      <c r="E463" s="10">
        <f t="shared" si="15"/>
        <v>109.5</v>
      </c>
      <c r="F463" s="13">
        <v>424.18</v>
      </c>
      <c r="G463" s="10"/>
      <c r="H463" s="10">
        <f t="shared" si="16"/>
        <v>424.18</v>
      </c>
    </row>
    <row r="464" spans="1:8" x14ac:dyDescent="0.25">
      <c r="A464" s="6" t="s">
        <v>918</v>
      </c>
      <c r="B464" s="6" t="s">
        <v>919</v>
      </c>
      <c r="C464" s="13">
        <v>18.22</v>
      </c>
      <c r="D464" s="10"/>
      <c r="E464" s="10">
        <f t="shared" si="15"/>
        <v>18.22</v>
      </c>
      <c r="F464" s="13">
        <v>146.68</v>
      </c>
      <c r="G464" s="10"/>
      <c r="H464" s="10">
        <f t="shared" si="16"/>
        <v>146.68</v>
      </c>
    </row>
    <row r="465" spans="1:8" x14ac:dyDescent="0.25">
      <c r="A465" s="6" t="s">
        <v>920</v>
      </c>
      <c r="B465" s="6" t="s">
        <v>921</v>
      </c>
      <c r="C465" s="13">
        <v>45.03</v>
      </c>
      <c r="D465" s="10"/>
      <c r="E465" s="10">
        <f t="shared" si="15"/>
        <v>45.03</v>
      </c>
      <c r="F465" s="13">
        <v>618.27</v>
      </c>
      <c r="G465" s="10"/>
      <c r="H465" s="10">
        <f t="shared" si="16"/>
        <v>618.27</v>
      </c>
    </row>
    <row r="466" spans="1:8" x14ac:dyDescent="0.25">
      <c r="A466" s="6" t="s">
        <v>922</v>
      </c>
      <c r="B466" s="6" t="s">
        <v>923</v>
      </c>
      <c r="C466" s="13">
        <v>119.02</v>
      </c>
      <c r="D466" s="10"/>
      <c r="E466" s="10">
        <f t="shared" si="15"/>
        <v>119.02</v>
      </c>
      <c r="F466" s="13">
        <v>664.54</v>
      </c>
      <c r="G466" s="10"/>
      <c r="H466" s="10">
        <f t="shared" si="16"/>
        <v>664.54</v>
      </c>
    </row>
    <row r="467" spans="1:8" x14ac:dyDescent="0.25">
      <c r="A467" s="6" t="s">
        <v>924</v>
      </c>
      <c r="B467" s="6" t="s">
        <v>925</v>
      </c>
      <c r="C467" s="13">
        <v>19.149999999999999</v>
      </c>
      <c r="D467" s="10"/>
      <c r="E467" s="10">
        <f t="shared" si="15"/>
        <v>19.149999999999999</v>
      </c>
      <c r="F467" s="13">
        <v>66.81</v>
      </c>
      <c r="G467" s="10"/>
      <c r="H467" s="10">
        <f t="shared" si="16"/>
        <v>66.81</v>
      </c>
    </row>
    <row r="468" spans="1:8" x14ac:dyDescent="0.25">
      <c r="A468" s="6" t="s">
        <v>926</v>
      </c>
      <c r="B468" s="6" t="s">
        <v>927</v>
      </c>
      <c r="C468" s="13">
        <v>38.78</v>
      </c>
      <c r="D468" s="10"/>
      <c r="E468" s="10">
        <f t="shared" si="15"/>
        <v>38.78</v>
      </c>
      <c r="F468" s="13">
        <v>583.16</v>
      </c>
      <c r="G468" s="10"/>
      <c r="H468" s="10">
        <f t="shared" si="16"/>
        <v>583.16</v>
      </c>
    </row>
    <row r="469" spans="1:8" x14ac:dyDescent="0.25">
      <c r="A469" s="6" t="s">
        <v>928</v>
      </c>
      <c r="B469" s="6" t="s">
        <v>929</v>
      </c>
      <c r="C469" s="13">
        <v>16.170000000000002</v>
      </c>
      <c r="D469" s="10"/>
      <c r="E469" s="10">
        <f t="shared" si="15"/>
        <v>16.170000000000002</v>
      </c>
      <c r="F469" s="13">
        <v>66.56</v>
      </c>
      <c r="G469" s="10"/>
      <c r="H469" s="10">
        <f t="shared" si="16"/>
        <v>66.56</v>
      </c>
    </row>
    <row r="470" spans="1:8" x14ac:dyDescent="0.25">
      <c r="A470" s="6" t="s">
        <v>930</v>
      </c>
      <c r="B470" s="6" t="s">
        <v>931</v>
      </c>
      <c r="C470" s="13">
        <v>10.29</v>
      </c>
      <c r="D470" s="10"/>
      <c r="E470" s="10">
        <f t="shared" si="15"/>
        <v>10.29</v>
      </c>
      <c r="F470" s="13">
        <v>43.23</v>
      </c>
      <c r="G470" s="10"/>
      <c r="H470" s="10">
        <f t="shared" si="16"/>
        <v>43.23</v>
      </c>
    </row>
    <row r="471" spans="1:8" x14ac:dyDescent="0.25">
      <c r="A471" s="6" t="s">
        <v>932</v>
      </c>
      <c r="B471" s="6" t="s">
        <v>933</v>
      </c>
      <c r="C471" s="13">
        <v>26.57</v>
      </c>
      <c r="D471" s="10"/>
      <c r="E471" s="10">
        <f t="shared" si="15"/>
        <v>26.57</v>
      </c>
      <c r="F471" s="13">
        <v>207.4</v>
      </c>
      <c r="G471" s="10"/>
      <c r="H471" s="10">
        <f t="shared" si="16"/>
        <v>207.4</v>
      </c>
    </row>
    <row r="472" spans="1:8" x14ac:dyDescent="0.25">
      <c r="A472" s="6" t="s">
        <v>934</v>
      </c>
      <c r="B472" s="6" t="s">
        <v>935</v>
      </c>
      <c r="C472" s="13">
        <v>332.98</v>
      </c>
      <c r="D472" s="10"/>
      <c r="E472" s="10">
        <f t="shared" si="15"/>
        <v>332.98</v>
      </c>
      <c r="F472" s="13">
        <v>1759.61</v>
      </c>
      <c r="G472" s="10"/>
      <c r="H472" s="10">
        <f t="shared" si="16"/>
        <v>1759.61</v>
      </c>
    </row>
    <row r="473" spans="1:8" x14ac:dyDescent="0.25">
      <c r="A473" s="6" t="s">
        <v>936</v>
      </c>
      <c r="B473" s="6" t="s">
        <v>937</v>
      </c>
      <c r="C473" s="13">
        <v>202.39</v>
      </c>
      <c r="D473" s="10"/>
      <c r="E473" s="10">
        <f t="shared" si="15"/>
        <v>202.39</v>
      </c>
      <c r="F473" s="13">
        <v>2422.88</v>
      </c>
      <c r="G473" s="10"/>
      <c r="H473" s="10">
        <f t="shared" si="16"/>
        <v>2422.88</v>
      </c>
    </row>
    <row r="474" spans="1:8" x14ac:dyDescent="0.25">
      <c r="A474" s="6" t="s">
        <v>938</v>
      </c>
      <c r="B474" s="6" t="s">
        <v>939</v>
      </c>
      <c r="C474" s="13">
        <v>249.3</v>
      </c>
      <c r="D474" s="10"/>
      <c r="E474" s="10">
        <f t="shared" si="15"/>
        <v>249.3</v>
      </c>
      <c r="F474" s="13">
        <v>1799.92</v>
      </c>
      <c r="G474" s="10"/>
      <c r="H474" s="10">
        <f t="shared" si="16"/>
        <v>1799.92</v>
      </c>
    </row>
    <row r="475" spans="1:8" x14ac:dyDescent="0.25">
      <c r="A475" s="6" t="s">
        <v>940</v>
      </c>
      <c r="B475" s="6" t="s">
        <v>941</v>
      </c>
      <c r="C475" s="13">
        <v>553.41999999999996</v>
      </c>
      <c r="D475" s="10"/>
      <c r="E475" s="10">
        <f t="shared" si="15"/>
        <v>553.41999999999996</v>
      </c>
      <c r="F475" s="13">
        <v>4403.46</v>
      </c>
      <c r="G475" s="10"/>
      <c r="H475" s="10">
        <f t="shared" si="16"/>
        <v>4403.46</v>
      </c>
    </row>
    <row r="476" spans="1:8" x14ac:dyDescent="0.25">
      <c r="A476" s="6" t="s">
        <v>942</v>
      </c>
      <c r="B476" s="6" t="s">
        <v>943</v>
      </c>
      <c r="C476" s="13">
        <v>80.48</v>
      </c>
      <c r="D476" s="10"/>
      <c r="E476" s="10">
        <f t="shared" si="15"/>
        <v>80.48</v>
      </c>
      <c r="F476" s="13">
        <v>557.04</v>
      </c>
      <c r="G476" s="10"/>
      <c r="H476" s="10">
        <f t="shared" si="16"/>
        <v>557.04</v>
      </c>
    </row>
    <row r="477" spans="1:8" x14ac:dyDescent="0.25">
      <c r="A477" s="6" t="s">
        <v>944</v>
      </c>
      <c r="B477" s="6" t="s">
        <v>945</v>
      </c>
      <c r="C477" s="13">
        <v>11.92</v>
      </c>
      <c r="D477" s="10"/>
      <c r="E477" s="10">
        <f t="shared" si="15"/>
        <v>11.92</v>
      </c>
      <c r="F477" s="13">
        <v>54.64</v>
      </c>
      <c r="G477" s="10"/>
      <c r="H477" s="10">
        <f t="shared" si="16"/>
        <v>54.64</v>
      </c>
    </row>
    <row r="478" spans="1:8" x14ac:dyDescent="0.25">
      <c r="A478" s="6" t="s">
        <v>946</v>
      </c>
      <c r="B478" s="6" t="s">
        <v>947</v>
      </c>
      <c r="C478" s="13">
        <v>34.51</v>
      </c>
      <c r="D478" s="10"/>
      <c r="E478" s="10">
        <f t="shared" si="15"/>
        <v>34.51</v>
      </c>
      <c r="F478" s="13">
        <v>426.08</v>
      </c>
      <c r="G478" s="10"/>
      <c r="H478" s="10">
        <f t="shared" si="16"/>
        <v>426.08</v>
      </c>
    </row>
    <row r="479" spans="1:8" x14ac:dyDescent="0.25">
      <c r="A479" s="6" t="s">
        <v>948</v>
      </c>
      <c r="B479" s="6" t="s">
        <v>949</v>
      </c>
      <c r="C479" s="13">
        <v>24.69</v>
      </c>
      <c r="D479" s="10"/>
      <c r="E479" s="10">
        <f t="shared" si="15"/>
        <v>24.69</v>
      </c>
      <c r="F479" s="13">
        <v>163.66</v>
      </c>
      <c r="G479" s="10"/>
      <c r="H479" s="10">
        <f t="shared" si="16"/>
        <v>163.66</v>
      </c>
    </row>
    <row r="480" spans="1:8" x14ac:dyDescent="0.25">
      <c r="A480" s="6" t="s">
        <v>950</v>
      </c>
      <c r="B480" s="6" t="s">
        <v>951</v>
      </c>
      <c r="C480" s="13">
        <v>39.909999999999997</v>
      </c>
      <c r="D480" s="10"/>
      <c r="E480" s="10">
        <f t="shared" si="15"/>
        <v>39.909999999999997</v>
      </c>
      <c r="F480" s="13">
        <v>436.1</v>
      </c>
      <c r="G480" s="10"/>
      <c r="H480" s="10">
        <f t="shared" si="16"/>
        <v>436.1</v>
      </c>
    </row>
    <row r="481" spans="1:8" x14ac:dyDescent="0.25">
      <c r="A481" s="6" t="s">
        <v>952</v>
      </c>
      <c r="B481" s="6" t="s">
        <v>953</v>
      </c>
      <c r="C481" s="13">
        <v>124.64</v>
      </c>
      <c r="D481" s="10"/>
      <c r="E481" s="10">
        <f t="shared" si="15"/>
        <v>124.64</v>
      </c>
      <c r="F481" s="13">
        <v>1289.9100000000001</v>
      </c>
      <c r="G481" s="10"/>
      <c r="H481" s="10">
        <f t="shared" si="16"/>
        <v>1289.9100000000001</v>
      </c>
    </row>
    <row r="482" spans="1:8" x14ac:dyDescent="0.25">
      <c r="A482" s="6" t="s">
        <v>954</v>
      </c>
      <c r="B482" s="6" t="s">
        <v>955</v>
      </c>
      <c r="C482" s="13">
        <v>14.54</v>
      </c>
      <c r="D482" s="10"/>
      <c r="E482" s="10">
        <f t="shared" si="15"/>
        <v>14.54</v>
      </c>
      <c r="F482" s="13">
        <v>53.37</v>
      </c>
      <c r="G482" s="10"/>
      <c r="H482" s="10">
        <f t="shared" si="16"/>
        <v>53.37</v>
      </c>
    </row>
    <row r="483" spans="1:8" x14ac:dyDescent="0.25">
      <c r="A483" s="6" t="s">
        <v>956</v>
      </c>
      <c r="B483" s="6" t="s">
        <v>957</v>
      </c>
      <c r="C483" s="13">
        <v>32.659999999999997</v>
      </c>
      <c r="D483" s="10"/>
      <c r="E483" s="10">
        <f t="shared" si="15"/>
        <v>32.659999999999997</v>
      </c>
      <c r="F483" s="13">
        <v>168.23</v>
      </c>
      <c r="G483" s="10"/>
      <c r="H483" s="10">
        <f t="shared" si="16"/>
        <v>168.23</v>
      </c>
    </row>
    <row r="484" spans="1:8" x14ac:dyDescent="0.25">
      <c r="A484" s="6" t="s">
        <v>958</v>
      </c>
      <c r="B484" s="6" t="s">
        <v>959</v>
      </c>
      <c r="C484" s="13">
        <v>26.59</v>
      </c>
      <c r="D484" s="10"/>
      <c r="E484" s="10">
        <f t="shared" si="15"/>
        <v>26.59</v>
      </c>
      <c r="F484" s="13">
        <v>202.71</v>
      </c>
      <c r="G484" s="10"/>
      <c r="H484" s="10">
        <f t="shared" si="16"/>
        <v>202.71</v>
      </c>
    </row>
    <row r="485" spans="1:8" x14ac:dyDescent="0.25">
      <c r="A485" s="6" t="s">
        <v>960</v>
      </c>
      <c r="B485" s="6" t="s">
        <v>961</v>
      </c>
      <c r="C485" s="13">
        <v>7.54</v>
      </c>
      <c r="D485" s="10"/>
      <c r="E485" s="10">
        <f t="shared" si="15"/>
        <v>7.54</v>
      </c>
      <c r="F485" s="13">
        <v>22.06</v>
      </c>
      <c r="G485" s="10"/>
      <c r="H485" s="10">
        <f t="shared" si="16"/>
        <v>22.06</v>
      </c>
    </row>
    <row r="486" spans="1:8" x14ac:dyDescent="0.25">
      <c r="A486" s="6" t="s">
        <v>962</v>
      </c>
      <c r="B486" s="6" t="s">
        <v>963</v>
      </c>
      <c r="C486" s="13">
        <v>28.24</v>
      </c>
      <c r="D486" s="10"/>
      <c r="E486" s="10">
        <f t="shared" si="15"/>
        <v>28.24</v>
      </c>
      <c r="F486" s="13">
        <v>171.27</v>
      </c>
      <c r="G486" s="10"/>
      <c r="H486" s="10">
        <f t="shared" si="16"/>
        <v>171.27</v>
      </c>
    </row>
    <row r="487" spans="1:8" x14ac:dyDescent="0.25">
      <c r="A487" s="6" t="s">
        <v>964</v>
      </c>
      <c r="B487" s="6" t="s">
        <v>965</v>
      </c>
      <c r="C487" s="13">
        <v>42.29</v>
      </c>
      <c r="D487" s="10"/>
      <c r="E487" s="10">
        <f t="shared" si="15"/>
        <v>42.29</v>
      </c>
      <c r="F487" s="13">
        <v>240.62</v>
      </c>
      <c r="G487" s="10"/>
      <c r="H487" s="10">
        <f t="shared" si="16"/>
        <v>240.62</v>
      </c>
    </row>
    <row r="488" spans="1:8" x14ac:dyDescent="0.25">
      <c r="A488" s="6" t="s">
        <v>966</v>
      </c>
      <c r="B488" s="6" t="s">
        <v>967</v>
      </c>
      <c r="C488" s="13">
        <v>485.18</v>
      </c>
      <c r="D488" s="10"/>
      <c r="E488" s="10">
        <f t="shared" si="15"/>
        <v>485.18</v>
      </c>
      <c r="F488" s="13">
        <v>7079</v>
      </c>
      <c r="G488" s="10"/>
      <c r="H488" s="10">
        <f t="shared" si="16"/>
        <v>7079</v>
      </c>
    </row>
    <row r="489" spans="1:8" x14ac:dyDescent="0.25">
      <c r="A489" s="6" t="s">
        <v>968</v>
      </c>
      <c r="B489" s="6" t="s">
        <v>969</v>
      </c>
      <c r="C489" s="13">
        <v>119.79</v>
      </c>
      <c r="D489" s="10"/>
      <c r="E489" s="10">
        <f t="shared" si="15"/>
        <v>119.79</v>
      </c>
      <c r="F489" s="13">
        <v>1380.05</v>
      </c>
      <c r="G489" s="10"/>
      <c r="H489" s="10">
        <f t="shared" si="16"/>
        <v>1380.05</v>
      </c>
    </row>
    <row r="490" spans="1:8" x14ac:dyDescent="0.25">
      <c r="A490" s="6" t="s">
        <v>970</v>
      </c>
      <c r="B490" s="6" t="s">
        <v>971</v>
      </c>
      <c r="C490" s="13">
        <v>47.97</v>
      </c>
      <c r="D490" s="10"/>
      <c r="E490" s="10">
        <f t="shared" si="15"/>
        <v>47.97</v>
      </c>
      <c r="F490" s="13">
        <v>565.15</v>
      </c>
      <c r="G490" s="10"/>
      <c r="H490" s="10">
        <f t="shared" si="16"/>
        <v>565.15</v>
      </c>
    </row>
    <row r="491" spans="1:8" x14ac:dyDescent="0.25">
      <c r="A491" s="6" t="s">
        <v>972</v>
      </c>
      <c r="B491" s="6" t="s">
        <v>973</v>
      </c>
      <c r="C491" s="13">
        <v>53.92</v>
      </c>
      <c r="D491" s="10"/>
      <c r="E491" s="10">
        <f t="shared" si="15"/>
        <v>53.92</v>
      </c>
      <c r="F491" s="13">
        <v>397.31</v>
      </c>
      <c r="G491" s="10"/>
      <c r="H491" s="10">
        <f t="shared" si="16"/>
        <v>397.31</v>
      </c>
    </row>
    <row r="492" spans="1:8" x14ac:dyDescent="0.25">
      <c r="A492" s="6" t="s">
        <v>974</v>
      </c>
      <c r="B492" s="6" t="s">
        <v>975</v>
      </c>
      <c r="C492" s="13">
        <v>26.19</v>
      </c>
      <c r="D492" s="10"/>
      <c r="E492" s="10">
        <f t="shared" si="15"/>
        <v>26.19</v>
      </c>
      <c r="F492" s="13">
        <v>306.66000000000003</v>
      </c>
      <c r="G492" s="10"/>
      <c r="H492" s="10">
        <f t="shared" si="16"/>
        <v>306.66000000000003</v>
      </c>
    </row>
    <row r="493" spans="1:8" x14ac:dyDescent="0.25">
      <c r="A493" s="6" t="s">
        <v>976</v>
      </c>
      <c r="B493" s="6" t="s">
        <v>977</v>
      </c>
      <c r="C493" s="13">
        <v>29.36</v>
      </c>
      <c r="D493" s="10"/>
      <c r="E493" s="10">
        <f t="shared" si="15"/>
        <v>29.36</v>
      </c>
      <c r="F493" s="13">
        <v>249.24</v>
      </c>
      <c r="G493" s="10"/>
      <c r="H493" s="10">
        <f t="shared" si="16"/>
        <v>249.24</v>
      </c>
    </row>
    <row r="494" spans="1:8" x14ac:dyDescent="0.25">
      <c r="A494" s="6" t="s">
        <v>978</v>
      </c>
      <c r="B494" s="6" t="s">
        <v>979</v>
      </c>
      <c r="C494" s="13">
        <v>5.91</v>
      </c>
      <c r="D494" s="10"/>
      <c r="E494" s="10">
        <f t="shared" si="15"/>
        <v>5.91</v>
      </c>
      <c r="F494" s="13">
        <v>16.48</v>
      </c>
      <c r="G494" s="10"/>
      <c r="H494" s="10">
        <f t="shared" si="16"/>
        <v>16.48</v>
      </c>
    </row>
    <row r="495" spans="1:8" x14ac:dyDescent="0.25">
      <c r="A495" s="6" t="s">
        <v>980</v>
      </c>
      <c r="B495" s="6" t="s">
        <v>981</v>
      </c>
      <c r="C495" s="13">
        <v>77.680000000000007</v>
      </c>
      <c r="D495" s="10"/>
      <c r="E495" s="10">
        <f t="shared" si="15"/>
        <v>77.680000000000007</v>
      </c>
      <c r="F495" s="13">
        <v>622.33000000000004</v>
      </c>
      <c r="G495" s="10"/>
      <c r="H495" s="10">
        <f t="shared" si="16"/>
        <v>622.33000000000004</v>
      </c>
    </row>
    <row r="496" spans="1:8" x14ac:dyDescent="0.25">
      <c r="A496" s="6" t="s">
        <v>982</v>
      </c>
      <c r="B496" s="6" t="s">
        <v>983</v>
      </c>
      <c r="C496" s="13">
        <v>48.47</v>
      </c>
      <c r="D496" s="10"/>
      <c r="E496" s="10">
        <f t="shared" si="15"/>
        <v>48.47</v>
      </c>
      <c r="F496" s="13">
        <v>377.02</v>
      </c>
      <c r="G496" s="10"/>
      <c r="H496" s="10">
        <f t="shared" si="16"/>
        <v>377.02</v>
      </c>
    </row>
    <row r="497" spans="1:8" x14ac:dyDescent="0.25">
      <c r="A497" s="6" t="s">
        <v>984</v>
      </c>
      <c r="B497" s="6" t="s">
        <v>985</v>
      </c>
      <c r="C497" s="13">
        <v>66.760000000000005</v>
      </c>
      <c r="D497" s="10"/>
      <c r="E497" s="10">
        <f t="shared" si="15"/>
        <v>66.760000000000005</v>
      </c>
      <c r="F497" s="13">
        <v>624.99</v>
      </c>
      <c r="G497" s="10"/>
      <c r="H497" s="10">
        <f t="shared" si="16"/>
        <v>624.99</v>
      </c>
    </row>
    <row r="498" spans="1:8" x14ac:dyDescent="0.25">
      <c r="A498" s="6" t="s">
        <v>986</v>
      </c>
      <c r="B498" s="6" t="s">
        <v>987</v>
      </c>
      <c r="C498" s="13">
        <v>71.28</v>
      </c>
      <c r="D498" s="10"/>
      <c r="E498" s="10">
        <f t="shared" si="15"/>
        <v>71.28</v>
      </c>
      <c r="F498" s="13">
        <v>350.4</v>
      </c>
      <c r="G498" s="10"/>
      <c r="H498" s="10">
        <f t="shared" si="16"/>
        <v>350.4</v>
      </c>
    </row>
    <row r="499" spans="1:8" x14ac:dyDescent="0.25">
      <c r="A499" s="6" t="s">
        <v>988</v>
      </c>
      <c r="B499" s="6" t="s">
        <v>989</v>
      </c>
      <c r="C499" s="13">
        <v>10.57</v>
      </c>
      <c r="D499" s="10"/>
      <c r="E499" s="10">
        <f t="shared" si="15"/>
        <v>10.57</v>
      </c>
      <c r="F499" s="13">
        <v>69.09</v>
      </c>
      <c r="G499" s="10"/>
      <c r="H499" s="10">
        <f t="shared" si="16"/>
        <v>69.09</v>
      </c>
    </row>
    <row r="500" spans="1:8" x14ac:dyDescent="0.25">
      <c r="A500" s="6" t="s">
        <v>990</v>
      </c>
      <c r="B500" s="6" t="s">
        <v>991</v>
      </c>
      <c r="C500" s="13">
        <v>134.19</v>
      </c>
      <c r="D500" s="10"/>
      <c r="E500" s="10">
        <f t="shared" si="15"/>
        <v>134.19</v>
      </c>
      <c r="F500" s="13">
        <v>798.67</v>
      </c>
      <c r="G500" s="10"/>
      <c r="H500" s="10">
        <f t="shared" si="16"/>
        <v>798.67</v>
      </c>
    </row>
    <row r="501" spans="1:8" x14ac:dyDescent="0.25">
      <c r="A501" s="6" t="s">
        <v>992</v>
      </c>
      <c r="B501" s="6" t="s">
        <v>993</v>
      </c>
      <c r="C501" s="13">
        <v>64.150000000000006</v>
      </c>
      <c r="D501" s="10"/>
      <c r="E501" s="10">
        <f t="shared" si="15"/>
        <v>64.150000000000006</v>
      </c>
      <c r="F501" s="13">
        <v>384</v>
      </c>
      <c r="G501" s="10"/>
      <c r="H501" s="10">
        <f t="shared" si="16"/>
        <v>384</v>
      </c>
    </row>
    <row r="502" spans="1:8" x14ac:dyDescent="0.25">
      <c r="A502" s="6" t="s">
        <v>994</v>
      </c>
      <c r="B502" s="6" t="s">
        <v>995</v>
      </c>
      <c r="C502" s="13">
        <v>18.73</v>
      </c>
      <c r="D502" s="10"/>
      <c r="E502" s="10">
        <f t="shared" si="15"/>
        <v>18.73</v>
      </c>
      <c r="F502" s="13">
        <v>239.98</v>
      </c>
      <c r="G502" s="10"/>
      <c r="H502" s="10">
        <f t="shared" si="16"/>
        <v>239.98</v>
      </c>
    </row>
    <row r="503" spans="1:8" x14ac:dyDescent="0.25">
      <c r="A503" s="6" t="s">
        <v>996</v>
      </c>
      <c r="B503" s="6" t="s">
        <v>997</v>
      </c>
      <c r="C503" s="13">
        <v>96.18</v>
      </c>
      <c r="D503" s="10"/>
      <c r="E503" s="10">
        <f t="shared" si="15"/>
        <v>96.18</v>
      </c>
      <c r="F503" s="13">
        <v>536.63</v>
      </c>
      <c r="G503" s="10"/>
      <c r="H503" s="10">
        <f t="shared" si="16"/>
        <v>536.63</v>
      </c>
    </row>
    <row r="504" spans="1:8" x14ac:dyDescent="0.25">
      <c r="A504" s="6" t="s">
        <v>998</v>
      </c>
      <c r="B504" s="6" t="s">
        <v>999</v>
      </c>
      <c r="C504" s="13">
        <v>99.22</v>
      </c>
      <c r="D504" s="10"/>
      <c r="E504" s="10">
        <f t="shared" si="15"/>
        <v>99.22</v>
      </c>
      <c r="F504" s="13">
        <v>962.59</v>
      </c>
      <c r="G504" s="10"/>
      <c r="H504" s="10">
        <f t="shared" si="16"/>
        <v>962.59</v>
      </c>
    </row>
    <row r="505" spans="1:8" x14ac:dyDescent="0.25">
      <c r="A505" s="6" t="s">
        <v>1000</v>
      </c>
      <c r="B505" s="6" t="s">
        <v>1001</v>
      </c>
      <c r="C505" s="13">
        <v>17.34</v>
      </c>
      <c r="D505" s="10"/>
      <c r="E505" s="10">
        <f t="shared" si="15"/>
        <v>17.34</v>
      </c>
      <c r="F505" s="13">
        <v>243.66</v>
      </c>
      <c r="G505" s="10"/>
      <c r="H505" s="10">
        <f t="shared" si="16"/>
        <v>243.66</v>
      </c>
    </row>
    <row r="506" spans="1:8" x14ac:dyDescent="0.25">
      <c r="A506" s="6" t="s">
        <v>1002</v>
      </c>
      <c r="B506" s="6" t="s">
        <v>1003</v>
      </c>
      <c r="C506" s="13">
        <v>122.11</v>
      </c>
      <c r="D506" s="10"/>
      <c r="E506" s="10">
        <f t="shared" si="15"/>
        <v>122.11</v>
      </c>
      <c r="F506" s="13">
        <v>1013.04</v>
      </c>
      <c r="G506" s="10"/>
      <c r="H506" s="10">
        <f t="shared" si="16"/>
        <v>1013.04</v>
      </c>
    </row>
    <row r="507" spans="1:8" x14ac:dyDescent="0.25">
      <c r="A507" s="6" t="s">
        <v>1004</v>
      </c>
      <c r="B507" s="6" t="s">
        <v>1005</v>
      </c>
      <c r="C507" s="13">
        <v>15.55</v>
      </c>
      <c r="D507" s="10"/>
      <c r="E507" s="10">
        <f t="shared" si="15"/>
        <v>15.55</v>
      </c>
      <c r="F507" s="13">
        <v>126.52</v>
      </c>
      <c r="G507" s="10"/>
      <c r="H507" s="10">
        <f t="shared" si="16"/>
        <v>126.52</v>
      </c>
    </row>
    <row r="508" spans="1:8" x14ac:dyDescent="0.25">
      <c r="A508" s="6" t="s">
        <v>1006</v>
      </c>
      <c r="B508" s="6" t="s">
        <v>1007</v>
      </c>
      <c r="C508" s="13">
        <v>145.22</v>
      </c>
      <c r="D508" s="10"/>
      <c r="E508" s="10">
        <f t="shared" si="15"/>
        <v>145.22</v>
      </c>
      <c r="F508" s="13">
        <v>645.15</v>
      </c>
      <c r="G508" s="10"/>
      <c r="H508" s="10">
        <f t="shared" si="16"/>
        <v>645.15</v>
      </c>
    </row>
    <row r="509" spans="1:8" x14ac:dyDescent="0.25">
      <c r="A509" s="6" t="s">
        <v>1008</v>
      </c>
      <c r="B509" s="6" t="s">
        <v>1009</v>
      </c>
      <c r="C509" s="13">
        <v>4.5999999999999996</v>
      </c>
      <c r="D509" s="10"/>
      <c r="E509" s="10">
        <f t="shared" si="15"/>
        <v>4.5999999999999996</v>
      </c>
      <c r="F509" s="13">
        <v>53.88</v>
      </c>
      <c r="G509" s="10"/>
      <c r="H509" s="10">
        <f t="shared" si="16"/>
        <v>53.88</v>
      </c>
    </row>
    <row r="510" spans="1:8" x14ac:dyDescent="0.25">
      <c r="A510" s="6" t="s">
        <v>1010</v>
      </c>
      <c r="B510" s="6" t="s">
        <v>1011</v>
      </c>
      <c r="C510" s="13">
        <v>19.41</v>
      </c>
      <c r="D510" s="10"/>
      <c r="E510" s="10">
        <f t="shared" si="15"/>
        <v>19.41</v>
      </c>
      <c r="F510" s="13">
        <v>201.57</v>
      </c>
      <c r="G510" s="10"/>
      <c r="H510" s="10">
        <f t="shared" si="16"/>
        <v>201.57</v>
      </c>
    </row>
    <row r="511" spans="1:8" x14ac:dyDescent="0.25">
      <c r="A511" s="6" t="s">
        <v>1012</v>
      </c>
      <c r="B511" s="6" t="s">
        <v>1013</v>
      </c>
      <c r="C511" s="13">
        <v>57.21</v>
      </c>
      <c r="D511" s="10"/>
      <c r="E511" s="10">
        <f t="shared" si="15"/>
        <v>57.21</v>
      </c>
      <c r="F511" s="13">
        <v>973.74</v>
      </c>
      <c r="G511" s="10"/>
      <c r="H511" s="10">
        <f t="shared" si="16"/>
        <v>973.74</v>
      </c>
    </row>
    <row r="512" spans="1:8" x14ac:dyDescent="0.25">
      <c r="A512" s="6" t="s">
        <v>1014</v>
      </c>
      <c r="B512" s="6" t="s">
        <v>1015</v>
      </c>
      <c r="C512" s="13">
        <v>10.92</v>
      </c>
      <c r="D512" s="10"/>
      <c r="E512" s="10">
        <f t="shared" si="15"/>
        <v>10.92</v>
      </c>
      <c r="F512" s="13">
        <v>101.16</v>
      </c>
      <c r="G512" s="10"/>
      <c r="H512" s="10">
        <f t="shared" si="16"/>
        <v>101.16</v>
      </c>
    </row>
    <row r="513" spans="1:8" x14ac:dyDescent="0.25">
      <c r="A513" s="6" t="s">
        <v>1016</v>
      </c>
      <c r="B513" s="6" t="s">
        <v>1017</v>
      </c>
      <c r="C513" s="13">
        <v>47.87</v>
      </c>
      <c r="D513" s="10"/>
      <c r="E513" s="10">
        <f t="shared" si="15"/>
        <v>47.87</v>
      </c>
      <c r="F513" s="13">
        <v>399.97</v>
      </c>
      <c r="G513" s="10"/>
      <c r="H513" s="10">
        <f t="shared" si="16"/>
        <v>399.97</v>
      </c>
    </row>
    <row r="514" spans="1:8" x14ac:dyDescent="0.25">
      <c r="A514" s="6" t="s">
        <v>1018</v>
      </c>
      <c r="B514" s="6" t="s">
        <v>1019</v>
      </c>
      <c r="C514" s="13">
        <v>20.81</v>
      </c>
      <c r="D514" s="10"/>
      <c r="E514" s="10">
        <f t="shared" si="15"/>
        <v>20.81</v>
      </c>
      <c r="F514" s="13">
        <v>205.12</v>
      </c>
      <c r="G514" s="10"/>
      <c r="H514" s="10">
        <f t="shared" si="16"/>
        <v>205.12</v>
      </c>
    </row>
    <row r="515" spans="1:8" x14ac:dyDescent="0.25">
      <c r="A515" s="6" t="s">
        <v>1020</v>
      </c>
      <c r="B515" s="6" t="s">
        <v>1021</v>
      </c>
      <c r="C515" s="13">
        <v>214.44</v>
      </c>
      <c r="D515" s="10"/>
      <c r="E515" s="10">
        <f t="shared" si="15"/>
        <v>214.44</v>
      </c>
      <c r="F515" s="13">
        <v>1443.18</v>
      </c>
      <c r="G515" s="10"/>
      <c r="H515" s="10">
        <f t="shared" si="16"/>
        <v>1443.18</v>
      </c>
    </row>
    <row r="516" spans="1:8" x14ac:dyDescent="0.25">
      <c r="A516" s="6" t="s">
        <v>1022</v>
      </c>
      <c r="B516" s="6" t="s">
        <v>1023</v>
      </c>
      <c r="C516" s="13">
        <v>25.12</v>
      </c>
      <c r="D516" s="10"/>
      <c r="E516" s="10">
        <f t="shared" si="15"/>
        <v>25.12</v>
      </c>
      <c r="F516" s="13">
        <v>96.35</v>
      </c>
      <c r="G516" s="10"/>
      <c r="H516" s="10">
        <f t="shared" si="16"/>
        <v>96.35</v>
      </c>
    </row>
    <row r="517" spans="1:8" x14ac:dyDescent="0.25">
      <c r="A517" s="6" t="s">
        <v>1024</v>
      </c>
      <c r="B517" s="6" t="s">
        <v>1025</v>
      </c>
      <c r="C517" s="13">
        <v>95.02</v>
      </c>
      <c r="D517" s="10"/>
      <c r="E517" s="10">
        <f t="shared" si="15"/>
        <v>95.02</v>
      </c>
      <c r="F517" s="13">
        <v>422.79</v>
      </c>
      <c r="G517" s="10"/>
      <c r="H517" s="10">
        <f t="shared" si="16"/>
        <v>422.79</v>
      </c>
    </row>
    <row r="518" spans="1:8" x14ac:dyDescent="0.25">
      <c r="A518" s="6" t="s">
        <v>1026</v>
      </c>
      <c r="B518" s="6" t="s">
        <v>1027</v>
      </c>
      <c r="C518" s="13">
        <v>21.16</v>
      </c>
      <c r="D518" s="10"/>
      <c r="E518" s="10">
        <f t="shared" si="15"/>
        <v>21.16</v>
      </c>
      <c r="F518" s="13">
        <v>139.58000000000001</v>
      </c>
      <c r="G518" s="10"/>
      <c r="H518" s="10">
        <f t="shared" si="16"/>
        <v>139.58000000000001</v>
      </c>
    </row>
    <row r="519" spans="1:8" x14ac:dyDescent="0.25">
      <c r="A519" s="6" t="s">
        <v>1028</v>
      </c>
      <c r="B519" s="6" t="s">
        <v>1029</v>
      </c>
      <c r="C519" s="13">
        <v>89.65</v>
      </c>
      <c r="D519" s="10"/>
      <c r="E519" s="10">
        <f t="shared" si="15"/>
        <v>89.65</v>
      </c>
      <c r="F519" s="13">
        <v>1144.3800000000001</v>
      </c>
      <c r="G519" s="10"/>
      <c r="H519" s="10">
        <f t="shared" si="16"/>
        <v>1144.3800000000001</v>
      </c>
    </row>
    <row r="520" spans="1:8" x14ac:dyDescent="0.25">
      <c r="A520" s="6" t="s">
        <v>1030</v>
      </c>
      <c r="B520" s="6" t="s">
        <v>1031</v>
      </c>
      <c r="C520" s="13">
        <v>39.619999999999997</v>
      </c>
      <c r="D520" s="10"/>
      <c r="E520" s="10">
        <f t="shared" ref="E520:E576" si="17">C520-D520</f>
        <v>39.619999999999997</v>
      </c>
      <c r="F520" s="13">
        <v>119.29</v>
      </c>
      <c r="G520" s="10"/>
      <c r="H520" s="10">
        <f t="shared" ref="H520:H576" si="18">F520</f>
        <v>119.29</v>
      </c>
    </row>
    <row r="521" spans="1:8" x14ac:dyDescent="0.25">
      <c r="A521" s="6" t="s">
        <v>1032</v>
      </c>
      <c r="B521" s="6" t="s">
        <v>1033</v>
      </c>
      <c r="C521" s="13">
        <v>442.15</v>
      </c>
      <c r="D521" s="10"/>
      <c r="E521" s="10">
        <f t="shared" si="17"/>
        <v>442.15</v>
      </c>
      <c r="F521" s="13">
        <v>8587.4699999999993</v>
      </c>
      <c r="G521" s="10"/>
      <c r="H521" s="10">
        <f t="shared" si="18"/>
        <v>8587.4699999999993</v>
      </c>
    </row>
    <row r="522" spans="1:8" x14ac:dyDescent="0.25">
      <c r="A522" s="6" t="s">
        <v>1034</v>
      </c>
      <c r="B522" s="6" t="s">
        <v>1035</v>
      </c>
      <c r="C522" s="13">
        <v>63.39</v>
      </c>
      <c r="D522" s="10"/>
      <c r="E522" s="10">
        <f t="shared" si="17"/>
        <v>63.39</v>
      </c>
      <c r="F522" s="13">
        <v>666.83</v>
      </c>
      <c r="G522" s="10"/>
      <c r="H522" s="10">
        <f t="shared" si="18"/>
        <v>666.83</v>
      </c>
    </row>
    <row r="523" spans="1:8" x14ac:dyDescent="0.25">
      <c r="A523" s="6" t="s">
        <v>1036</v>
      </c>
      <c r="B523" s="6" t="s">
        <v>1037</v>
      </c>
      <c r="C523" s="13">
        <v>129.41999999999999</v>
      </c>
      <c r="D523" s="10"/>
      <c r="E523" s="10">
        <f t="shared" si="17"/>
        <v>129.41999999999999</v>
      </c>
      <c r="F523" s="13">
        <v>764.31</v>
      </c>
      <c r="G523" s="10"/>
      <c r="H523" s="10">
        <f t="shared" si="18"/>
        <v>764.31</v>
      </c>
    </row>
    <row r="524" spans="1:8" x14ac:dyDescent="0.25">
      <c r="A524" s="6" t="s">
        <v>1038</v>
      </c>
      <c r="B524" s="6" t="s">
        <v>1039</v>
      </c>
      <c r="C524" s="13">
        <v>6</v>
      </c>
      <c r="D524" s="10"/>
      <c r="E524" s="10">
        <f t="shared" si="17"/>
        <v>6</v>
      </c>
      <c r="F524" s="13">
        <v>14.33</v>
      </c>
      <c r="G524" s="10"/>
      <c r="H524" s="10">
        <f t="shared" si="18"/>
        <v>14.33</v>
      </c>
    </row>
    <row r="525" spans="1:8" x14ac:dyDescent="0.25">
      <c r="A525" s="6" t="s">
        <v>1040</v>
      </c>
      <c r="B525" s="6" t="s">
        <v>1041</v>
      </c>
      <c r="C525" s="13">
        <v>24.83</v>
      </c>
      <c r="D525" s="10"/>
      <c r="E525" s="10">
        <f t="shared" si="17"/>
        <v>24.83</v>
      </c>
      <c r="F525" s="13">
        <v>429.25</v>
      </c>
      <c r="G525" s="10"/>
      <c r="H525" s="10">
        <f t="shared" si="18"/>
        <v>429.25</v>
      </c>
    </row>
    <row r="526" spans="1:8" x14ac:dyDescent="0.25">
      <c r="A526" s="6" t="s">
        <v>1042</v>
      </c>
      <c r="B526" s="6" t="s">
        <v>1043</v>
      </c>
      <c r="C526" s="13">
        <v>72.760000000000005</v>
      </c>
      <c r="D526" s="10"/>
      <c r="E526" s="10">
        <f t="shared" si="17"/>
        <v>72.760000000000005</v>
      </c>
      <c r="F526" s="13">
        <v>937.23</v>
      </c>
      <c r="G526" s="10"/>
      <c r="H526" s="10">
        <f t="shared" si="18"/>
        <v>937.23</v>
      </c>
    </row>
    <row r="527" spans="1:8" x14ac:dyDescent="0.25">
      <c r="A527" s="6" t="s">
        <v>1044</v>
      </c>
      <c r="B527" s="6" t="s">
        <v>1045</v>
      </c>
      <c r="C527" s="13">
        <v>10.029999999999999</v>
      </c>
      <c r="D527" s="10"/>
      <c r="E527" s="10">
        <f t="shared" si="17"/>
        <v>10.029999999999999</v>
      </c>
      <c r="F527" s="13">
        <v>31.69</v>
      </c>
      <c r="G527" s="10"/>
      <c r="H527" s="10">
        <f t="shared" si="18"/>
        <v>31.69</v>
      </c>
    </row>
    <row r="528" spans="1:8" x14ac:dyDescent="0.25">
      <c r="A528" s="6" t="s">
        <v>1046</v>
      </c>
      <c r="B528" s="6" t="s">
        <v>1047</v>
      </c>
      <c r="C528" s="13">
        <v>22.77</v>
      </c>
      <c r="D528" s="10"/>
      <c r="E528" s="10">
        <f t="shared" si="17"/>
        <v>22.77</v>
      </c>
      <c r="F528" s="13">
        <v>152.76</v>
      </c>
      <c r="G528" s="10"/>
      <c r="H528" s="10">
        <f t="shared" si="18"/>
        <v>152.76</v>
      </c>
    </row>
    <row r="529" spans="1:8" x14ac:dyDescent="0.25">
      <c r="A529" s="6" t="s">
        <v>1048</v>
      </c>
      <c r="B529" s="6" t="s">
        <v>1049</v>
      </c>
      <c r="C529" s="13">
        <v>27.16</v>
      </c>
      <c r="D529" s="10"/>
      <c r="E529" s="10">
        <f t="shared" si="17"/>
        <v>27.16</v>
      </c>
      <c r="F529" s="13">
        <v>207.02</v>
      </c>
      <c r="G529" s="10"/>
      <c r="H529" s="10">
        <f t="shared" si="18"/>
        <v>207.02</v>
      </c>
    </row>
    <row r="530" spans="1:8" x14ac:dyDescent="0.25">
      <c r="A530" s="6" t="s">
        <v>1050</v>
      </c>
      <c r="B530" s="6" t="s">
        <v>1051</v>
      </c>
      <c r="C530" s="13">
        <v>8.2899999999999991</v>
      </c>
      <c r="D530" s="10"/>
      <c r="E530" s="10">
        <f t="shared" si="17"/>
        <v>8.2899999999999991</v>
      </c>
      <c r="F530" s="13">
        <v>41.45</v>
      </c>
      <c r="G530" s="10"/>
      <c r="H530" s="10">
        <f t="shared" si="18"/>
        <v>41.45</v>
      </c>
    </row>
    <row r="531" spans="1:8" x14ac:dyDescent="0.25">
      <c r="A531" s="6" t="s">
        <v>1052</v>
      </c>
      <c r="B531" s="6" t="s">
        <v>1053</v>
      </c>
      <c r="C531" s="13">
        <v>86.76</v>
      </c>
      <c r="D531" s="10"/>
      <c r="E531" s="10">
        <f t="shared" si="17"/>
        <v>86.76</v>
      </c>
      <c r="F531" s="13">
        <v>1582.51</v>
      </c>
      <c r="G531" s="10"/>
      <c r="H531" s="10">
        <f t="shared" si="18"/>
        <v>1582.51</v>
      </c>
    </row>
    <row r="532" spans="1:8" x14ac:dyDescent="0.25">
      <c r="A532" s="6" t="s">
        <v>1054</v>
      </c>
      <c r="B532" s="6" t="s">
        <v>1055</v>
      </c>
      <c r="C532" s="13">
        <v>207.8</v>
      </c>
      <c r="D532" s="10"/>
      <c r="E532" s="10">
        <f t="shared" si="17"/>
        <v>207.8</v>
      </c>
      <c r="F532" s="13">
        <v>2115.59</v>
      </c>
      <c r="G532" s="10"/>
      <c r="H532" s="10">
        <f t="shared" si="18"/>
        <v>2115.59</v>
      </c>
    </row>
    <row r="533" spans="1:8" x14ac:dyDescent="0.25">
      <c r="A533" s="6" t="s">
        <v>1056</v>
      </c>
      <c r="B533" s="6" t="s">
        <v>1057</v>
      </c>
      <c r="C533" s="13">
        <v>54.48</v>
      </c>
      <c r="D533" s="10"/>
      <c r="E533" s="10">
        <f t="shared" si="17"/>
        <v>54.48</v>
      </c>
      <c r="F533" s="13">
        <v>315.66000000000003</v>
      </c>
      <c r="G533" s="10"/>
      <c r="H533" s="10">
        <f t="shared" si="18"/>
        <v>315.66000000000003</v>
      </c>
    </row>
    <row r="534" spans="1:8" x14ac:dyDescent="0.25">
      <c r="A534" s="6" t="s">
        <v>1058</v>
      </c>
      <c r="B534" s="6" t="s">
        <v>1059</v>
      </c>
      <c r="C534" s="13">
        <v>22.56</v>
      </c>
      <c r="D534" s="10"/>
      <c r="E534" s="10">
        <f t="shared" si="17"/>
        <v>22.56</v>
      </c>
      <c r="F534" s="13">
        <v>114.6</v>
      </c>
      <c r="G534" s="10"/>
      <c r="H534" s="10">
        <f t="shared" si="18"/>
        <v>114.6</v>
      </c>
    </row>
    <row r="535" spans="1:8" x14ac:dyDescent="0.25">
      <c r="A535" s="6" t="s">
        <v>1060</v>
      </c>
      <c r="B535" s="6" t="s">
        <v>1061</v>
      </c>
      <c r="C535" s="13">
        <v>32.729999999999997</v>
      </c>
      <c r="D535" s="10"/>
      <c r="E535" s="10">
        <f t="shared" si="17"/>
        <v>32.729999999999997</v>
      </c>
      <c r="F535" s="13">
        <v>186.86</v>
      </c>
      <c r="G535" s="10"/>
      <c r="H535" s="10">
        <f t="shared" si="18"/>
        <v>186.86</v>
      </c>
    </row>
    <row r="536" spans="1:8" x14ac:dyDescent="0.25">
      <c r="A536" s="6" t="s">
        <v>1062</v>
      </c>
      <c r="B536" s="6" t="s">
        <v>1063</v>
      </c>
      <c r="C536" s="13">
        <v>57.21</v>
      </c>
      <c r="D536" s="10"/>
      <c r="E536" s="10">
        <f t="shared" si="17"/>
        <v>57.21</v>
      </c>
      <c r="F536" s="13">
        <v>497.33</v>
      </c>
      <c r="G536" s="10"/>
      <c r="H536" s="10">
        <f t="shared" si="18"/>
        <v>497.33</v>
      </c>
    </row>
    <row r="537" spans="1:8" x14ac:dyDescent="0.25">
      <c r="A537" s="6" t="s">
        <v>1064</v>
      </c>
      <c r="B537" s="6" t="s">
        <v>1065</v>
      </c>
      <c r="C537" s="13">
        <v>23.76</v>
      </c>
      <c r="D537" s="10"/>
      <c r="E537" s="10">
        <f t="shared" si="17"/>
        <v>23.76</v>
      </c>
      <c r="F537" s="13">
        <v>331.13</v>
      </c>
      <c r="G537" s="10"/>
      <c r="H537" s="10">
        <f t="shared" si="18"/>
        <v>331.13</v>
      </c>
    </row>
    <row r="538" spans="1:8" x14ac:dyDescent="0.25">
      <c r="A538" s="6" t="s">
        <v>1066</v>
      </c>
      <c r="B538" s="6" t="s">
        <v>1067</v>
      </c>
      <c r="C538" s="13">
        <v>85.76</v>
      </c>
      <c r="D538" s="10"/>
      <c r="E538" s="10">
        <f t="shared" si="17"/>
        <v>85.76</v>
      </c>
      <c r="F538" s="13">
        <v>515.46</v>
      </c>
      <c r="G538" s="10"/>
      <c r="H538" s="10">
        <f t="shared" si="18"/>
        <v>515.46</v>
      </c>
    </row>
    <row r="539" spans="1:8" x14ac:dyDescent="0.25">
      <c r="A539" s="6" t="s">
        <v>1068</v>
      </c>
      <c r="B539" s="6" t="s">
        <v>1069</v>
      </c>
      <c r="C539" s="13">
        <v>28.66</v>
      </c>
      <c r="D539" s="10"/>
      <c r="E539" s="10">
        <f t="shared" si="17"/>
        <v>28.66</v>
      </c>
      <c r="F539" s="13">
        <v>345.58</v>
      </c>
      <c r="G539" s="10"/>
      <c r="H539" s="10">
        <f t="shared" si="18"/>
        <v>345.58</v>
      </c>
    </row>
    <row r="540" spans="1:8" x14ac:dyDescent="0.25">
      <c r="A540" s="6" t="s">
        <v>1070</v>
      </c>
      <c r="B540" s="6" t="s">
        <v>1071</v>
      </c>
      <c r="C540" s="13">
        <v>77.42</v>
      </c>
      <c r="D540" s="10"/>
      <c r="E540" s="10">
        <f t="shared" si="17"/>
        <v>77.42</v>
      </c>
      <c r="F540" s="13">
        <v>445.23</v>
      </c>
      <c r="G540" s="10"/>
      <c r="H540" s="10">
        <f t="shared" si="18"/>
        <v>445.23</v>
      </c>
    </row>
    <row r="541" spans="1:8" x14ac:dyDescent="0.25">
      <c r="A541" s="6" t="s">
        <v>1072</v>
      </c>
      <c r="B541" s="6" t="s">
        <v>1073</v>
      </c>
      <c r="C541" s="13">
        <v>71.31</v>
      </c>
      <c r="D541" s="10"/>
      <c r="E541" s="10">
        <f t="shared" si="17"/>
        <v>71.31</v>
      </c>
      <c r="F541" s="13">
        <v>409.1</v>
      </c>
      <c r="G541" s="10"/>
      <c r="H541" s="10">
        <f t="shared" si="18"/>
        <v>409.1</v>
      </c>
    </row>
    <row r="542" spans="1:8" x14ac:dyDescent="0.25">
      <c r="A542" s="6" t="s">
        <v>1074</v>
      </c>
      <c r="B542" s="6" t="s">
        <v>1075</v>
      </c>
      <c r="C542" s="13">
        <v>13.94</v>
      </c>
      <c r="D542" s="10"/>
      <c r="E542" s="10">
        <f t="shared" si="17"/>
        <v>13.94</v>
      </c>
      <c r="F542" s="13">
        <v>56.92</v>
      </c>
      <c r="G542" s="10"/>
      <c r="H542" s="10">
        <f t="shared" si="18"/>
        <v>56.92</v>
      </c>
    </row>
    <row r="543" spans="1:8" x14ac:dyDescent="0.25">
      <c r="A543" s="6" t="s">
        <v>1076</v>
      </c>
      <c r="B543" s="6" t="s">
        <v>1077</v>
      </c>
      <c r="C543" s="13">
        <v>89.99</v>
      </c>
      <c r="D543" s="10"/>
      <c r="E543" s="10">
        <f t="shared" si="17"/>
        <v>89.99</v>
      </c>
      <c r="F543" s="13">
        <v>850.65</v>
      </c>
      <c r="G543" s="10"/>
      <c r="H543" s="10">
        <f t="shared" si="18"/>
        <v>850.65</v>
      </c>
    </row>
    <row r="544" spans="1:8" x14ac:dyDescent="0.25">
      <c r="A544" s="6" t="s">
        <v>1078</v>
      </c>
      <c r="B544" s="6" t="s">
        <v>1079</v>
      </c>
      <c r="C544" s="13">
        <v>11.68</v>
      </c>
      <c r="D544" s="10"/>
      <c r="E544" s="10">
        <f t="shared" si="17"/>
        <v>11.68</v>
      </c>
      <c r="F544" s="13">
        <v>90.39</v>
      </c>
      <c r="G544" s="10"/>
      <c r="H544" s="10">
        <f t="shared" si="18"/>
        <v>90.39</v>
      </c>
    </row>
    <row r="545" spans="1:8" x14ac:dyDescent="0.25">
      <c r="A545" s="6" t="s">
        <v>1080</v>
      </c>
      <c r="B545" s="6" t="s">
        <v>1081</v>
      </c>
      <c r="C545" s="13">
        <v>35.79</v>
      </c>
      <c r="D545" s="10"/>
      <c r="E545" s="10">
        <f t="shared" si="17"/>
        <v>35.79</v>
      </c>
      <c r="F545" s="13">
        <v>804.75</v>
      </c>
      <c r="G545" s="10"/>
      <c r="H545" s="10">
        <f t="shared" si="18"/>
        <v>804.75</v>
      </c>
    </row>
    <row r="546" spans="1:8" x14ac:dyDescent="0.25">
      <c r="A546" s="6" t="s">
        <v>1082</v>
      </c>
      <c r="B546" s="6" t="s">
        <v>1083</v>
      </c>
      <c r="C546" s="13">
        <v>50.77</v>
      </c>
      <c r="D546" s="10"/>
      <c r="E546" s="10">
        <f t="shared" si="17"/>
        <v>50.77</v>
      </c>
      <c r="F546" s="13">
        <v>1055.51</v>
      </c>
      <c r="G546" s="10"/>
      <c r="H546" s="10">
        <f t="shared" si="18"/>
        <v>1055.51</v>
      </c>
    </row>
    <row r="547" spans="1:8" x14ac:dyDescent="0.25">
      <c r="A547" s="6" t="s">
        <v>1084</v>
      </c>
      <c r="B547" s="6" t="s">
        <v>1085</v>
      </c>
      <c r="C547" s="13">
        <v>28.78</v>
      </c>
      <c r="D547" s="10"/>
      <c r="E547" s="10">
        <f t="shared" si="17"/>
        <v>28.78</v>
      </c>
      <c r="F547" s="13">
        <v>197.51</v>
      </c>
      <c r="G547" s="10"/>
      <c r="H547" s="10">
        <f t="shared" si="18"/>
        <v>197.51</v>
      </c>
    </row>
    <row r="548" spans="1:8" x14ac:dyDescent="0.25">
      <c r="A548" s="6" t="s">
        <v>1086</v>
      </c>
      <c r="B548" s="6" t="s">
        <v>1087</v>
      </c>
      <c r="C548" s="13">
        <v>13.18</v>
      </c>
      <c r="D548" s="10"/>
      <c r="E548" s="10">
        <f t="shared" si="17"/>
        <v>13.18</v>
      </c>
      <c r="F548" s="13">
        <v>112.45</v>
      </c>
      <c r="G548" s="10"/>
      <c r="H548" s="10">
        <f t="shared" si="18"/>
        <v>112.45</v>
      </c>
    </row>
    <row r="549" spans="1:8" x14ac:dyDescent="0.25">
      <c r="A549" s="6" t="s">
        <v>1088</v>
      </c>
      <c r="B549" s="6" t="s">
        <v>1089</v>
      </c>
      <c r="C549" s="13">
        <v>131.16</v>
      </c>
      <c r="D549" s="10"/>
      <c r="E549" s="10">
        <f t="shared" si="17"/>
        <v>131.16</v>
      </c>
      <c r="F549" s="13">
        <v>809.57</v>
      </c>
      <c r="G549" s="10"/>
      <c r="H549" s="10">
        <f t="shared" si="18"/>
        <v>809.57</v>
      </c>
    </row>
    <row r="550" spans="1:8" x14ac:dyDescent="0.25">
      <c r="A550" s="6" t="s">
        <v>1090</v>
      </c>
      <c r="B550" s="6" t="s">
        <v>1091</v>
      </c>
      <c r="C550" s="13">
        <v>17.84</v>
      </c>
      <c r="D550" s="10"/>
      <c r="E550" s="10">
        <f t="shared" si="17"/>
        <v>17.84</v>
      </c>
      <c r="F550" s="13">
        <v>130.83000000000001</v>
      </c>
      <c r="G550" s="10"/>
      <c r="H550" s="10">
        <f t="shared" si="18"/>
        <v>130.83000000000001</v>
      </c>
    </row>
    <row r="551" spans="1:8" x14ac:dyDescent="0.25">
      <c r="A551" s="6" t="s">
        <v>1092</v>
      </c>
      <c r="B551" s="6" t="s">
        <v>1093</v>
      </c>
      <c r="C551" s="13">
        <v>63.8</v>
      </c>
      <c r="D551" s="10"/>
      <c r="E551" s="10">
        <f t="shared" si="17"/>
        <v>63.8</v>
      </c>
      <c r="F551" s="13">
        <v>1280.28</v>
      </c>
      <c r="G551" s="10"/>
      <c r="H551" s="10">
        <f t="shared" si="18"/>
        <v>1280.28</v>
      </c>
    </row>
    <row r="552" spans="1:8" x14ac:dyDescent="0.25">
      <c r="A552" s="6" t="s">
        <v>1094</v>
      </c>
      <c r="B552" s="6" t="s">
        <v>1095</v>
      </c>
      <c r="C552" s="13">
        <v>67.72</v>
      </c>
      <c r="D552" s="10"/>
      <c r="E552" s="10">
        <f t="shared" si="17"/>
        <v>67.72</v>
      </c>
      <c r="F552" s="13">
        <v>810.33</v>
      </c>
      <c r="G552" s="10"/>
      <c r="H552" s="10">
        <f t="shared" si="18"/>
        <v>810.33</v>
      </c>
    </row>
    <row r="553" spans="1:8" x14ac:dyDescent="0.25">
      <c r="A553" s="6" t="s">
        <v>1096</v>
      </c>
      <c r="B553" s="6" t="s">
        <v>1097</v>
      </c>
      <c r="C553" s="13">
        <v>20.81</v>
      </c>
      <c r="D553" s="10"/>
      <c r="E553" s="10">
        <f t="shared" si="17"/>
        <v>20.81</v>
      </c>
      <c r="F553" s="13">
        <v>127.41</v>
      </c>
      <c r="G553" s="10"/>
      <c r="H553" s="10">
        <f t="shared" si="18"/>
        <v>127.41</v>
      </c>
    </row>
    <row r="554" spans="1:8" x14ac:dyDescent="0.25">
      <c r="A554" s="6" t="s">
        <v>1098</v>
      </c>
      <c r="B554" s="6" t="s">
        <v>1099</v>
      </c>
      <c r="C554" s="13">
        <v>28.39</v>
      </c>
      <c r="D554" s="10"/>
      <c r="E554" s="10">
        <f t="shared" si="17"/>
        <v>28.39</v>
      </c>
      <c r="F554" s="13">
        <v>248.48</v>
      </c>
      <c r="G554" s="10"/>
      <c r="H554" s="10">
        <f t="shared" si="18"/>
        <v>248.48</v>
      </c>
    </row>
    <row r="555" spans="1:8" x14ac:dyDescent="0.25">
      <c r="A555" s="6" t="s">
        <v>1100</v>
      </c>
      <c r="B555" s="6" t="s">
        <v>1101</v>
      </c>
      <c r="C555" s="13">
        <v>162.44999999999999</v>
      </c>
      <c r="D555" s="10"/>
      <c r="E555" s="10">
        <f t="shared" si="17"/>
        <v>162.44999999999999</v>
      </c>
      <c r="F555" s="13">
        <v>1453.45</v>
      </c>
      <c r="G555" s="10"/>
      <c r="H555" s="10">
        <f t="shared" si="18"/>
        <v>1453.45</v>
      </c>
    </row>
    <row r="556" spans="1:8" x14ac:dyDescent="0.25">
      <c r="A556" s="6" t="s">
        <v>1102</v>
      </c>
      <c r="B556" s="6" t="s">
        <v>1103</v>
      </c>
      <c r="C556" s="13">
        <v>48.8</v>
      </c>
      <c r="D556" s="10"/>
      <c r="E556" s="10">
        <f t="shared" si="17"/>
        <v>48.8</v>
      </c>
      <c r="F556" s="13">
        <v>730.72</v>
      </c>
      <c r="G556" s="10"/>
      <c r="H556" s="10">
        <f t="shared" si="18"/>
        <v>730.72</v>
      </c>
    </row>
    <row r="557" spans="1:8" x14ac:dyDescent="0.25">
      <c r="A557" s="6" t="s">
        <v>1104</v>
      </c>
      <c r="B557" s="6" t="s">
        <v>1105</v>
      </c>
      <c r="C557" s="13">
        <v>147.93</v>
      </c>
      <c r="D557" s="10"/>
      <c r="E557" s="10">
        <f t="shared" si="17"/>
        <v>147.93</v>
      </c>
      <c r="F557" s="13">
        <v>3835.39</v>
      </c>
      <c r="G557" s="10"/>
      <c r="H557" s="10">
        <f t="shared" si="18"/>
        <v>3835.39</v>
      </c>
    </row>
    <row r="558" spans="1:8" x14ac:dyDescent="0.25">
      <c r="A558" s="6" t="s">
        <v>1106</v>
      </c>
      <c r="B558" s="6" t="s">
        <v>1107</v>
      </c>
      <c r="C558" s="13">
        <v>12.69</v>
      </c>
      <c r="D558" s="10"/>
      <c r="E558" s="10">
        <f t="shared" si="17"/>
        <v>12.69</v>
      </c>
      <c r="F558" s="13">
        <v>51.98</v>
      </c>
      <c r="G558" s="10"/>
      <c r="H558" s="10">
        <f t="shared" si="18"/>
        <v>51.98</v>
      </c>
    </row>
    <row r="559" spans="1:8" x14ac:dyDescent="0.25">
      <c r="A559" s="6" t="s">
        <v>1108</v>
      </c>
      <c r="B559" s="6" t="s">
        <v>1109</v>
      </c>
      <c r="C559" s="13">
        <v>63.54</v>
      </c>
      <c r="D559" s="10"/>
      <c r="E559" s="10">
        <f t="shared" si="17"/>
        <v>63.54</v>
      </c>
      <c r="F559" s="13">
        <v>1529.77</v>
      </c>
      <c r="G559" s="10"/>
      <c r="H559" s="10">
        <f t="shared" si="18"/>
        <v>1529.77</v>
      </c>
    </row>
    <row r="560" spans="1:8" x14ac:dyDescent="0.25">
      <c r="A560" s="6" t="s">
        <v>1110</v>
      </c>
      <c r="B560" s="6" t="s">
        <v>1111</v>
      </c>
      <c r="C560" s="13">
        <v>95.86</v>
      </c>
      <c r="D560" s="10"/>
      <c r="E560" s="10">
        <f t="shared" si="17"/>
        <v>95.86</v>
      </c>
      <c r="F560" s="13">
        <v>748.47</v>
      </c>
      <c r="G560" s="10"/>
      <c r="H560" s="10">
        <f t="shared" si="18"/>
        <v>748.47</v>
      </c>
    </row>
    <row r="561" spans="1:8" x14ac:dyDescent="0.25">
      <c r="A561" s="6" t="s">
        <v>1112</v>
      </c>
      <c r="B561" s="6" t="s">
        <v>1113</v>
      </c>
      <c r="C561" s="13">
        <v>33.81</v>
      </c>
      <c r="D561" s="10"/>
      <c r="E561" s="10">
        <f t="shared" si="17"/>
        <v>33.81</v>
      </c>
      <c r="F561" s="13">
        <v>433.44</v>
      </c>
      <c r="G561" s="10"/>
      <c r="H561" s="10">
        <f t="shared" si="18"/>
        <v>433.44</v>
      </c>
    </row>
    <row r="562" spans="1:8" x14ac:dyDescent="0.25">
      <c r="A562" s="6" t="s">
        <v>1114</v>
      </c>
      <c r="B562" s="6" t="s">
        <v>1115</v>
      </c>
      <c r="C562" s="13">
        <v>9.5399999999999991</v>
      </c>
      <c r="D562" s="10"/>
      <c r="E562" s="10">
        <f t="shared" si="17"/>
        <v>9.5399999999999991</v>
      </c>
      <c r="F562" s="13">
        <v>38.79</v>
      </c>
      <c r="G562" s="10"/>
      <c r="H562" s="10">
        <f t="shared" si="18"/>
        <v>38.79</v>
      </c>
    </row>
    <row r="563" spans="1:8" x14ac:dyDescent="0.25">
      <c r="A563" s="6" t="s">
        <v>1116</v>
      </c>
      <c r="B563" s="6" t="s">
        <v>1117</v>
      </c>
      <c r="C563" s="13">
        <v>79.739999999999995</v>
      </c>
      <c r="D563" s="10"/>
      <c r="E563" s="10">
        <f t="shared" si="17"/>
        <v>79.739999999999995</v>
      </c>
      <c r="F563" s="13">
        <v>1843.53</v>
      </c>
      <c r="G563" s="10"/>
      <c r="H563" s="10">
        <f t="shared" si="18"/>
        <v>1843.53</v>
      </c>
    </row>
    <row r="564" spans="1:8" x14ac:dyDescent="0.25">
      <c r="A564" s="6" t="s">
        <v>1118</v>
      </c>
      <c r="B564" s="6" t="s">
        <v>1119</v>
      </c>
      <c r="C564" s="13">
        <v>20.170000000000002</v>
      </c>
      <c r="D564" s="10"/>
      <c r="E564" s="10">
        <f t="shared" si="17"/>
        <v>20.170000000000002</v>
      </c>
      <c r="F564" s="13">
        <v>174.44</v>
      </c>
      <c r="G564" s="10"/>
      <c r="H564" s="10">
        <f t="shared" si="18"/>
        <v>174.44</v>
      </c>
    </row>
    <row r="565" spans="1:8" x14ac:dyDescent="0.25">
      <c r="A565" s="6" t="s">
        <v>1120</v>
      </c>
      <c r="B565" s="6" t="s">
        <v>1121</v>
      </c>
      <c r="C565" s="13">
        <v>260.95</v>
      </c>
      <c r="D565" s="10"/>
      <c r="E565" s="10">
        <f t="shared" si="17"/>
        <v>260.95</v>
      </c>
      <c r="F565" s="13">
        <v>2924.27</v>
      </c>
      <c r="G565" s="10"/>
      <c r="H565" s="10">
        <f t="shared" si="18"/>
        <v>2924.27</v>
      </c>
    </row>
    <row r="566" spans="1:8" x14ac:dyDescent="0.25">
      <c r="A566" s="6" t="s">
        <v>1122</v>
      </c>
      <c r="B566" s="6" t="s">
        <v>1123</v>
      </c>
      <c r="C566" s="13">
        <v>98.98</v>
      </c>
      <c r="D566" s="10"/>
      <c r="E566" s="10">
        <f t="shared" si="17"/>
        <v>98.98</v>
      </c>
      <c r="F566" s="13">
        <v>819.84</v>
      </c>
      <c r="G566" s="10"/>
      <c r="H566" s="10">
        <f t="shared" si="18"/>
        <v>819.84</v>
      </c>
    </row>
    <row r="567" spans="1:8" x14ac:dyDescent="0.25">
      <c r="A567" s="6" t="s">
        <v>1124</v>
      </c>
      <c r="B567" s="6" t="s">
        <v>1125</v>
      </c>
      <c r="C567" s="13">
        <v>54.75</v>
      </c>
      <c r="D567" s="10"/>
      <c r="E567" s="10">
        <f t="shared" si="17"/>
        <v>54.75</v>
      </c>
      <c r="F567" s="13">
        <v>374.49</v>
      </c>
      <c r="G567" s="10"/>
      <c r="H567" s="10">
        <f t="shared" si="18"/>
        <v>374.49</v>
      </c>
    </row>
    <row r="568" spans="1:8" x14ac:dyDescent="0.25">
      <c r="A568" s="6" t="s">
        <v>1126</v>
      </c>
      <c r="B568" s="6" t="s">
        <v>1127</v>
      </c>
      <c r="C568" s="13">
        <v>18.3</v>
      </c>
      <c r="D568" s="10"/>
      <c r="E568" s="10">
        <f t="shared" si="17"/>
        <v>18.3</v>
      </c>
      <c r="F568" s="13">
        <v>213.23</v>
      </c>
      <c r="G568" s="10"/>
      <c r="H568" s="10">
        <f t="shared" si="18"/>
        <v>213.23</v>
      </c>
    </row>
    <row r="569" spans="1:8" x14ac:dyDescent="0.25">
      <c r="A569" s="6" t="s">
        <v>1128</v>
      </c>
      <c r="B569" s="6" t="s">
        <v>1129</v>
      </c>
      <c r="C569" s="13">
        <v>27.02</v>
      </c>
      <c r="D569" s="10"/>
      <c r="E569" s="10">
        <f t="shared" si="17"/>
        <v>27.02</v>
      </c>
      <c r="F569" s="13">
        <v>157.83000000000001</v>
      </c>
      <c r="G569" s="10"/>
      <c r="H569" s="10">
        <f t="shared" si="18"/>
        <v>157.83000000000001</v>
      </c>
    </row>
    <row r="570" spans="1:8" x14ac:dyDescent="0.25">
      <c r="A570" s="6" t="s">
        <v>1130</v>
      </c>
      <c r="B570" s="6" t="s">
        <v>1131</v>
      </c>
      <c r="C570" s="13">
        <v>29.34</v>
      </c>
      <c r="D570" s="10"/>
      <c r="E570" s="10">
        <f t="shared" si="17"/>
        <v>29.34</v>
      </c>
      <c r="F570" s="13">
        <v>151.49</v>
      </c>
      <c r="G570" s="10"/>
      <c r="H570" s="10">
        <f t="shared" si="18"/>
        <v>151.49</v>
      </c>
    </row>
    <row r="571" spans="1:8" x14ac:dyDescent="0.25">
      <c r="A571" s="6" t="s">
        <v>1132</v>
      </c>
      <c r="B571" s="6" t="s">
        <v>1133</v>
      </c>
      <c r="C571" s="13">
        <v>394.94</v>
      </c>
      <c r="D571" s="10"/>
      <c r="E571" s="10">
        <f t="shared" si="17"/>
        <v>394.94</v>
      </c>
      <c r="F571" s="13">
        <v>5890.38</v>
      </c>
      <c r="G571" s="10"/>
      <c r="H571" s="10">
        <f t="shared" si="18"/>
        <v>5890.38</v>
      </c>
    </row>
    <row r="572" spans="1:8" x14ac:dyDescent="0.25">
      <c r="A572" s="6" t="s">
        <v>1134</v>
      </c>
      <c r="B572" s="6" t="s">
        <v>1135</v>
      </c>
      <c r="C572" s="13">
        <v>57.99</v>
      </c>
      <c r="D572" s="10"/>
      <c r="E572" s="10">
        <f t="shared" si="17"/>
        <v>57.99</v>
      </c>
      <c r="F572" s="13">
        <v>398.57</v>
      </c>
      <c r="G572" s="10"/>
      <c r="H572" s="10">
        <f t="shared" si="18"/>
        <v>398.57</v>
      </c>
    </row>
    <row r="573" spans="1:8" x14ac:dyDescent="0.25">
      <c r="A573" s="6" t="s">
        <v>1136</v>
      </c>
      <c r="B573" s="6" t="s">
        <v>1137</v>
      </c>
      <c r="C573" s="13">
        <v>56.98</v>
      </c>
      <c r="D573" s="10"/>
      <c r="E573" s="10">
        <f t="shared" si="17"/>
        <v>56.98</v>
      </c>
      <c r="F573" s="13">
        <v>428.75</v>
      </c>
      <c r="G573" s="10"/>
      <c r="H573" s="10">
        <f t="shared" si="18"/>
        <v>428.75</v>
      </c>
    </row>
    <row r="574" spans="1:8" x14ac:dyDescent="0.25">
      <c r="A574" s="6" t="s">
        <v>1138</v>
      </c>
      <c r="B574" s="6" t="s">
        <v>1139</v>
      </c>
      <c r="C574" s="13">
        <v>30.23</v>
      </c>
      <c r="D574" s="10"/>
      <c r="E574" s="10">
        <f t="shared" si="17"/>
        <v>30.23</v>
      </c>
      <c r="F574" s="13">
        <v>214.88</v>
      </c>
      <c r="G574" s="10"/>
      <c r="H574" s="10">
        <f t="shared" si="18"/>
        <v>214.88</v>
      </c>
    </row>
    <row r="575" spans="1:8" x14ac:dyDescent="0.25">
      <c r="A575" s="6" t="s">
        <v>1140</v>
      </c>
      <c r="B575" s="6" t="s">
        <v>1141</v>
      </c>
      <c r="C575" s="13">
        <v>33.24</v>
      </c>
      <c r="D575" s="10"/>
      <c r="E575" s="10">
        <f t="shared" si="17"/>
        <v>33.24</v>
      </c>
      <c r="F575" s="13">
        <v>184.33</v>
      </c>
      <c r="G575" s="10"/>
      <c r="H575" s="10">
        <f t="shared" si="18"/>
        <v>184.33</v>
      </c>
    </row>
    <row r="576" spans="1:8" x14ac:dyDescent="0.25">
      <c r="A576" s="6" t="s">
        <v>1142</v>
      </c>
      <c r="B576" s="6" t="s">
        <v>1143</v>
      </c>
      <c r="C576" s="13">
        <v>173.26</v>
      </c>
      <c r="D576" s="10"/>
      <c r="E576" s="10">
        <f t="shared" si="17"/>
        <v>173.26</v>
      </c>
      <c r="F576" s="13">
        <v>2800.8</v>
      </c>
      <c r="G576" s="10"/>
      <c r="H576" s="10">
        <f t="shared" si="18"/>
        <v>2800.8</v>
      </c>
    </row>
  </sheetData>
  <mergeCells count="3">
    <mergeCell ref="A1:H2"/>
    <mergeCell ref="C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Octubre-Dic 22</vt:lpstr>
      <vt:lpstr>octubre22</vt:lpstr>
      <vt:lpstr>noviembre22</vt:lpstr>
      <vt:lpstr>diciembre22</vt:lpstr>
      <vt:lpstr>Productos Financieros22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sefin</cp:lastModifiedBy>
  <dcterms:created xsi:type="dcterms:W3CDTF">2020-04-04T15:34:32Z</dcterms:created>
  <dcterms:modified xsi:type="dcterms:W3CDTF">2023-01-19T15:07:56Z</dcterms:modified>
</cp:coreProperties>
</file>